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A:\MutualFunds\Marketing\Website\Quarterly Holdings\Q2\"/>
    </mc:Choice>
  </mc:AlternateContent>
  <xr:revisionPtr revIDLastSave="0" documentId="13_ncr:1_{507062BD-B9C1-492B-88FC-41778B097A78}" xr6:coauthVersionLast="36" xr6:coauthVersionMax="36" xr10:uidLastSave="{00000000-0000-0000-0000-000000000000}"/>
  <bookViews>
    <workbookView xWindow="360" yWindow="330" windowWidth="20840" windowHeight="8240" xr2:uid="{00000000-000D-0000-FFFF-FFFF00000000}"/>
  </bookViews>
  <sheets>
    <sheet name="NESGX-NESIX" sheetId="1" r:id="rId1"/>
  </sheets>
  <externalReferences>
    <externalReference r:id="rId2"/>
  </externalReferences>
  <definedNames>
    <definedName name="_xlnm.Print_Area" localSheetId="0">'NESGX-NESIX'!$A$1:$G$62</definedName>
  </definedNames>
  <calcPr calcId="191029"/>
</workbook>
</file>

<file path=xl/calcChain.xml><?xml version="1.0" encoding="utf-8"?>
<calcChain xmlns="http://schemas.openxmlformats.org/spreadsheetml/2006/main">
  <c r="G43" i="1" l="1"/>
  <c r="G42"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alcChain>
</file>

<file path=xl/sharedStrings.xml><?xml version="1.0" encoding="utf-8"?>
<sst xmlns="http://schemas.openxmlformats.org/spreadsheetml/2006/main" count="203" uniqueCount="131">
  <si>
    <t/>
  </si>
  <si>
    <t>Ticker</t>
  </si>
  <si>
    <t>Security Description</t>
  </si>
  <si>
    <t>Shares/Par</t>
  </si>
  <si>
    <t>Market Value</t>
  </si>
  <si>
    <t>Sector</t>
  </si>
  <si>
    <t>Industry</t>
  </si>
  <si>
    <t>Market Capitalization</t>
  </si>
  <si>
    <r>
      <t xml:space="preserve">The foregoing should not be deemed as an offer to buy an interest in any of the Needham Funds (the “Funds”). Shares are sold only through the currently effective prospectus. Complete information on the Needham Funds, including a current prospectus, is available for downloading at </t>
    </r>
    <r>
      <rPr>
        <i/>
        <u/>
        <sz val="10"/>
        <color indexed="8"/>
        <rFont val="Calibri"/>
        <family val="2"/>
        <scheme val="minor"/>
      </rPr>
      <t xml:space="preserve">www.needhamfunds.com </t>
    </r>
    <r>
      <rPr>
        <i/>
        <sz val="10"/>
        <color indexed="8"/>
        <rFont val="Calibri"/>
        <family val="2"/>
        <scheme val="minor"/>
      </rPr>
      <t>and should be read prior to making any decision to invest. Investment in the Funds involves investment risk, including the possible loss of principal. Please read the prospectus and consider the investment objectives, risks, and charges and expenses of the Funds carefully before you invest. The prospectus and the summary prospectus contain this and other information about the Funds.</t>
    </r>
  </si>
  <si>
    <t xml:space="preserve">Needham &amp; Company, LLC, member FINRA/SIPC, is the distributor of The Needham Funds, Inc. 
</t>
  </si>
  <si>
    <t>THESE SECURITIES HAVE NOT BEEN APPROVED OR DISAPPROVED BY THE SECURITIES AND EXCHANGE COMMISSION OR ANY STATE SECURITIES COMMISSION NOR HAS THE SECURITIES AND EXCHANGE COMMISSION OR ANY STATE SECURITIES COMMISSION PASSED UPON THE ACCURACY OR ADEQUACY OF THIS DOCUMENT. ANY REPRESENTATION TO THE CONTRARY IS A CRIMINAL OFFENSE.</t>
  </si>
  <si>
    <t>For details regarding the Needham Funds, please contact Needham Investment Management L.L.C. at 1-800-625-7071.</t>
  </si>
  <si>
    <t>The Global Industry Classification Standard (GICS®) was developed by and/or is the exclusive property of MSCI, Inc. and Standard &amp; Poor's Financial Services LLC (“S&amp;P”).  GICS is a service mark of MSCI and S&amp;P and has been licensed for use by U.S. Bancorp Fund Services, LLC.</t>
  </si>
  <si>
    <t> </t>
  </si>
  <si>
    <t xml:space="preserve">The Fund's use of short sales, options and futures strategies and leverage may result in significant capital loss. Although the Fund is classified as “diversified” under the Investment Company Act of 1940, as amended (the “1940 Act”), the Fund may invest its assets in a smaller number of issuers than other, more diversified, funds. The Fund’s net asset value (“NAV”) may be more vulnerable to changes in the market value of a single issuer or group of issuers and may be relatively more susceptible to adverse effects from any single corporate, industry, economic, market, political or regulatory occurrence than if the Fund’s investments consisted of securities issued by a larger number of issuers. </t>
  </si>
  <si>
    <t>EGHT</t>
  </si>
  <si>
    <t>8x8, Inc.</t>
  </si>
  <si>
    <t>Information Technology</t>
  </si>
  <si>
    <t>Software</t>
  </si>
  <si>
    <t>ADTN</t>
  </si>
  <si>
    <t>ADTRAN, Inc.</t>
  </si>
  <si>
    <t>Communications Equipment</t>
  </si>
  <si>
    <t>00738A106</t>
  </si>
  <si>
    <t>AEIS</t>
  </si>
  <si>
    <t>Advanced Energy Industries, Inc.</t>
  </si>
  <si>
    <t>Semiconductors &amp; Semiconductor Equipment</t>
  </si>
  <si>
    <t>AKTS</t>
  </si>
  <si>
    <t>Akoustis Technologies, Inc.</t>
  </si>
  <si>
    <t>Electronic Equipment, Instruments &amp; Components</t>
  </si>
  <si>
    <t>00973N102</t>
  </si>
  <si>
    <t>AYX</t>
  </si>
  <si>
    <t>Alteryx, Inc.</t>
  </si>
  <si>
    <t>02156B103</t>
  </si>
  <si>
    <t>ASPN</t>
  </si>
  <si>
    <t>Aspen Aerogels, Inc.</t>
  </si>
  <si>
    <t>Materials</t>
  </si>
  <si>
    <t>Chemicals</t>
  </si>
  <si>
    <t>04523Y105</t>
  </si>
  <si>
    <t>AXTI</t>
  </si>
  <si>
    <t>AXT, Inc.</t>
  </si>
  <si>
    <t>00246W103</t>
  </si>
  <si>
    <t>BNFT</t>
  </si>
  <si>
    <t>Benefitfocus, Inc.</t>
  </si>
  <si>
    <t>08180D106</t>
  </si>
  <si>
    <t>BIGC</t>
  </si>
  <si>
    <t>BigCommerce Holdings, Inc.</t>
  </si>
  <si>
    <t>IT Services</t>
  </si>
  <si>
    <t>08975P108</t>
  </si>
  <si>
    <t>CMBM</t>
  </si>
  <si>
    <t>Cambium Networks Corp.</t>
  </si>
  <si>
    <t>G17766109</t>
  </si>
  <si>
    <t>COHU</t>
  </si>
  <si>
    <t>Cohu, Inc.</t>
  </si>
  <si>
    <t>DIRXX</t>
  </si>
  <si>
    <t>Dreyfus Treasury Securities Cash Management - Institutional Class</t>
  </si>
  <si>
    <t>Cash</t>
  </si>
  <si>
    <t>Money Market Fund</t>
  </si>
  <si>
    <t>EGIO</t>
  </si>
  <si>
    <t>Edgio, Inc.</t>
  </si>
  <si>
    <t>53261M104</t>
  </si>
  <si>
    <t>FORM</t>
  </si>
  <si>
    <t>FormFactor, Inc.</t>
  </si>
  <si>
    <t>FEIM</t>
  </si>
  <si>
    <t>Frequency Electronics, Inc.</t>
  </si>
  <si>
    <t>IIVI</t>
  </si>
  <si>
    <t>II-VI, Inc.</t>
  </si>
  <si>
    <t>INFN</t>
  </si>
  <si>
    <t>Infinera Corp.</t>
  </si>
  <si>
    <t>45667G103</t>
  </si>
  <si>
    <t>IVAC</t>
  </si>
  <si>
    <t>Intevac, Inc.</t>
  </si>
  <si>
    <t>Technology Hardware, Storage &amp; Peripherals</t>
  </si>
  <si>
    <t>KVHI</t>
  </si>
  <si>
    <t>KVH Industries, Inc.</t>
  </si>
  <si>
    <t>MXL</t>
  </si>
  <si>
    <t>MaxLinear, Inc.</t>
  </si>
  <si>
    <t>57776J100</t>
  </si>
  <si>
    <t>MKSI</t>
  </si>
  <si>
    <t>MKS Instruments, Inc.</t>
  </si>
  <si>
    <t>55306N104</t>
  </si>
  <si>
    <t>LASR</t>
  </si>
  <si>
    <t>nLight, Inc.</t>
  </si>
  <si>
    <t>65487K100</t>
  </si>
  <si>
    <t>PDFS</t>
  </si>
  <si>
    <t>PDF Solutions, Inc.</t>
  </si>
  <si>
    <t>SIEN</t>
  </si>
  <si>
    <t>Sientra, Inc.</t>
  </si>
  <si>
    <t>Health Care</t>
  </si>
  <si>
    <t>Health Care Equipment &amp; Supplies</t>
  </si>
  <si>
    <t>82621J105</t>
  </si>
  <si>
    <t>LAB</t>
  </si>
  <si>
    <t>Standard BioTools, Inc.</t>
  </si>
  <si>
    <t>Life Sciences Tools &amp; Services</t>
  </si>
  <si>
    <t>34385P108</t>
  </si>
  <si>
    <t>SUMO</t>
  </si>
  <si>
    <t>Sumo Logic, Inc.</t>
  </si>
  <si>
    <t>86646P103</t>
  </si>
  <si>
    <t>TLS</t>
  </si>
  <si>
    <t>Telos Corp.</t>
  </si>
  <si>
    <t>87969B101</t>
  </si>
  <si>
    <t>TTMI</t>
  </si>
  <si>
    <t>TTM Technologies, Inc.</t>
  </si>
  <si>
    <t>87305R109</t>
  </si>
  <si>
    <t>UPLD</t>
  </si>
  <si>
    <t>Upland Software, Inc.</t>
  </si>
  <si>
    <t>91544A109</t>
  </si>
  <si>
    <t>VECO</t>
  </si>
  <si>
    <t>Veeco Instruments, Inc.</t>
  </si>
  <si>
    <t>VICR</t>
  </si>
  <si>
    <t>Vicor Corp.</t>
  </si>
  <si>
    <t>Industrials</t>
  </si>
  <si>
    <t>Electrical Equipment</t>
  </si>
  <si>
    <t>VRAY</t>
  </si>
  <si>
    <t>ViewRay, Inc.</t>
  </si>
  <si>
    <t>92672L107</t>
  </si>
  <si>
    <t>VSH</t>
  </si>
  <si>
    <t>Vishay Intertechnology, Inc.</t>
  </si>
  <si>
    <t>VPG</t>
  </si>
  <si>
    <t>Vishay Precision Group, Inc.</t>
  </si>
  <si>
    <t>92835K103</t>
  </si>
  <si>
    <t>AGRX</t>
  </si>
  <si>
    <t>Warrants to Purchase the Common Stock of Agile Therapeutics, Inc.</t>
  </si>
  <si>
    <t>Pharmaceuticals</t>
  </si>
  <si>
    <t>00847L188</t>
  </si>
  <si>
    <t>YEXT</t>
  </si>
  <si>
    <t>Yext, Inc.</t>
  </si>
  <si>
    <t>98585N106</t>
  </si>
  <si>
    <t>ZUO</t>
  </si>
  <si>
    <t>Zuora, Inc.</t>
  </si>
  <si>
    <t>98983V106</t>
  </si>
  <si>
    <t>Needham Small Cap Growth Fund (NESGX and NESIX) - Portfolio Holdings as of June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</si>
</sst>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_(* \(#,##0\);_(* &quot;-&quot;??_);_(@_)"/>
    <numFmt numFmtId="166" formatCode="0;\-0;0;@"/>
    <numFmt numFmtId="167" formatCode="#,##0;\-#,##0;0;@"/>
  </numFmts>
  <fonts count="13" x14ac:knownFonts="1">
    <font>
      <sz val="10"/>
      <name val="Arial"/>
    </font>
    <font>
      <sz val="10"/>
      <name val="Arial"/>
      <family val="2"/>
    </font>
    <font>
      <b/>
      <sz val="12"/>
      <color indexed="8"/>
      <name val="Calibri"/>
      <family val="2"/>
      <scheme val="minor"/>
    </font>
    <font>
      <sz val="12"/>
      <color indexed="8"/>
      <name val="Calibri"/>
      <family val="2"/>
      <scheme val="minor"/>
    </font>
    <font>
      <sz val="12"/>
      <name val="Calibri"/>
      <family val="2"/>
      <scheme val="minor"/>
    </font>
    <font>
      <sz val="10"/>
      <color indexed="8"/>
      <name val="Arial"/>
      <family val="2"/>
    </font>
    <font>
      <sz val="10"/>
      <name val="Arial"/>
      <family val="2"/>
    </font>
    <font>
      <sz val="11"/>
      <color indexed="8"/>
      <name val="Calibri"/>
      <family val="2"/>
      <scheme val="minor"/>
    </font>
    <font>
      <sz val="8"/>
      <color indexed="8"/>
      <name val="Times New Roman"/>
      <family val="1"/>
    </font>
    <font>
      <i/>
      <sz val="10"/>
      <color indexed="8"/>
      <name val="Calibri"/>
      <family val="2"/>
      <scheme val="minor"/>
    </font>
    <font>
      <i/>
      <u/>
      <sz val="10"/>
      <color indexed="8"/>
      <name val="Calibri"/>
      <family val="2"/>
      <scheme val="minor"/>
    </font>
    <font>
      <sz val="10"/>
      <color indexed="8"/>
      <name val="Calibri"/>
      <family val="2"/>
      <scheme val="minor"/>
    </font>
    <font>
      <sz val="1"/>
      <color indexed="8"/>
      <name val="Arial"/>
      <family val="2"/>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cellStyleXfs>
  <cellXfs count="34">
    <xf numFmtId="0" fontId="0" fillId="0" borderId="0" xfId="0"/>
    <xf numFmtId="0" fontId="3" fillId="0" borderId="0" xfId="0" applyNumberFormat="1" applyFont="1" applyFill="1" applyBorder="1" applyAlignment="1" applyProtection="1">
      <alignment horizontal="left" wrapText="1"/>
    </xf>
    <xf numFmtId="164" fontId="4" fillId="0" borderId="0" xfId="0" applyNumberFormat="1" applyFont="1"/>
    <xf numFmtId="0" fontId="2" fillId="0" borderId="0" xfId="0" applyNumberFormat="1" applyFont="1" applyFill="1" applyBorder="1" applyAlignment="1" applyProtection="1">
      <alignment horizontal="left" wrapText="1"/>
    </xf>
    <xf numFmtId="164"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165" fontId="2" fillId="2" borderId="0" xfId="2" applyNumberFormat="1" applyFont="1" applyFill="1" applyBorder="1" applyAlignment="1" applyProtection="1">
      <alignment horizontal="left" wrapText="1"/>
    </xf>
    <xf numFmtId="164" fontId="2" fillId="2" borderId="0" xfId="2" applyNumberFormat="1" applyFont="1" applyFill="1" applyBorder="1" applyAlignment="1" applyProtection="1">
      <alignment horizontal="left" wrapText="1"/>
    </xf>
    <xf numFmtId="164" fontId="2" fillId="2"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xf>
    <xf numFmtId="165" fontId="7" fillId="0" borderId="0" xfId="1" applyNumberFormat="1" applyFont="1" applyFill="1" applyBorder="1" applyAlignment="1" applyProtection="1">
      <alignment horizontal="right" wrapText="1"/>
    </xf>
    <xf numFmtId="164" fontId="7" fillId="0" borderId="0" xfId="1" applyNumberFormat="1" applyFont="1" applyFill="1" applyBorder="1" applyAlignment="1" applyProtection="1">
      <alignment horizontal="right" wrapText="1"/>
    </xf>
    <xf numFmtId="164" fontId="7" fillId="0" borderId="0" xfId="2" applyNumberFormat="1" applyFont="1" applyFill="1" applyBorder="1" applyAlignment="1" applyProtection="1">
      <alignment horizontal="right" wrapText="1"/>
    </xf>
    <xf numFmtId="0" fontId="8" fillId="0" borderId="0" xfId="0" applyNumberFormat="1" applyFont="1" applyFill="1" applyBorder="1" applyAlignment="1" applyProtection="1">
      <alignment horizontal="right" wrapText="1"/>
    </xf>
    <xf numFmtId="0" fontId="7" fillId="0" borderId="0" xfId="3" applyNumberFormat="1" applyFont="1" applyFill="1" applyBorder="1" applyAlignment="1" applyProtection="1">
      <alignment horizontal="left" wrapText="1"/>
    </xf>
    <xf numFmtId="0" fontId="8"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xf>
    <xf numFmtId="165" fontId="8" fillId="0" borderId="0" xfId="1" applyNumberFormat="1" applyFont="1" applyFill="1" applyBorder="1" applyAlignment="1" applyProtection="1">
      <alignment horizontal="left" wrapText="1"/>
    </xf>
    <xf numFmtId="164" fontId="8" fillId="0" borderId="0" xfId="1" applyNumberFormat="1" applyFont="1" applyFill="1" applyBorder="1" applyAlignment="1" applyProtection="1">
      <alignment horizontal="left" wrapText="1"/>
    </xf>
    <xf numFmtId="0" fontId="8" fillId="0" borderId="0" xfId="0" applyNumberFormat="1" applyFont="1" applyFill="1" applyBorder="1" applyAlignment="1" applyProtection="1">
      <alignment horizontal="left" wrapText="1"/>
    </xf>
    <xf numFmtId="164" fontId="8"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vertical="top" wrapText="1"/>
    </xf>
    <xf numFmtId="0" fontId="0" fillId="0" borderId="0" xfId="0" applyAlignment="1"/>
    <xf numFmtId="165" fontId="0" fillId="0" borderId="0" xfId="1" applyNumberFormat="1" applyFont="1"/>
    <xf numFmtId="164" fontId="0" fillId="0" borderId="0" xfId="1" applyNumberFormat="1" applyFont="1"/>
    <xf numFmtId="164" fontId="0" fillId="0" borderId="0" xfId="0" applyNumberFormat="1"/>
    <xf numFmtId="0" fontId="11"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9" fillId="0" borderId="0" xfId="0" applyNumberFormat="1" applyFont="1" applyFill="1" applyBorder="1" applyAlignment="1" applyProtection="1">
      <alignment horizontal="left" vertical="top" wrapText="1"/>
    </xf>
    <xf numFmtId="166" fontId="8" fillId="0" borderId="0" xfId="0" applyNumberFormat="1" applyFont="1" applyFill="1" applyBorder="1" applyAlignment="1" applyProtection="1">
      <alignment horizontal="right" wrapText="1"/>
    </xf>
    <xf numFmtId="167" fontId="8" fillId="0" borderId="0" xfId="0" applyNumberFormat="1" applyFont="1" applyFill="1" applyBorder="1" applyAlignment="1" applyProtection="1">
      <alignment horizontal="right" wrapText="1"/>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2486025</xdr:colOff>
      <xdr:row>2</xdr:row>
      <xdr:rowOff>85725</xdr:rowOff>
    </xdr:to>
    <xdr:pic>
      <xdr:nvPicPr>
        <xdr:cNvPr id="2" name="Picture 1" descr="Needham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3400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ozigian\AppData\Local\Microsoft\Windows\INetCache\Content.Outlook\5GQ0N8DS\Needham%20Website%20Holdings%206.30.2022%20Confidential%20Revised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ctorMetadata"/>
      <sheetName val="Holdings"/>
      <sheetName val="Agg"/>
      <sheetName val="Growth "/>
      <sheetName val="Small Cap"/>
    </sheetNames>
    <sheetDataSet>
      <sheetData sheetId="0"/>
      <sheetData sheetId="1"/>
      <sheetData sheetId="2"/>
      <sheetData sheetId="3"/>
      <sheetData sheetId="4">
        <row r="1">
          <cell r="B1" t="str">
            <v>Needham Small Cap Growth Fund - 196141</v>
          </cell>
        </row>
        <row r="2">
          <cell r="B2" t="str">
            <v>Total Assets:</v>
          </cell>
          <cell r="D2">
            <v>178301331.88</v>
          </cell>
          <cell r="E2" t="str">
            <v>Report Period:</v>
          </cell>
          <cell r="G2" t="str">
            <v>30-Jun-2022</v>
          </cell>
        </row>
        <row r="3">
          <cell r="B3" t="str">
            <v>Total Net Assets:</v>
          </cell>
          <cell r="D3">
            <v>176850141.81</v>
          </cell>
          <cell r="E3" t="str">
            <v>Run Date\Time:</v>
          </cell>
          <cell r="G3" t="str">
            <v>11-Jul-2022 8:05am</v>
          </cell>
        </row>
        <row r="4">
          <cell r="B4" t="str">
            <v>Total Market Value:</v>
          </cell>
          <cell r="D4">
            <v>177448453.84999999</v>
          </cell>
          <cell r="E4" t="str">
            <v>Page:</v>
          </cell>
          <cell r="G4" t="str">
            <v>1 of 2</v>
          </cell>
        </row>
        <row r="5">
          <cell r="B5" t="str">
            <v>SECURITY IDENTIFIER</v>
          </cell>
          <cell r="D5" t="str">
            <v>CURRENT PRICE</v>
          </cell>
          <cell r="F5" t="str">
            <v>SHARES OUTSTANDING</v>
          </cell>
          <cell r="H5" t="str">
            <v>MARKET CAPITALIZATION</v>
          </cell>
        </row>
        <row r="7">
          <cell r="B7" t="str">
            <v>55306N104</v>
          </cell>
          <cell r="E7">
            <v>102.63000000000001</v>
          </cell>
          <cell r="F7">
            <v>55659383</v>
          </cell>
          <cell r="H7">
            <v>5712322477</v>
          </cell>
        </row>
        <row r="8">
          <cell r="B8">
            <v>902104108</v>
          </cell>
          <cell r="E8">
            <v>50.95</v>
          </cell>
          <cell r="F8">
            <v>106456567</v>
          </cell>
          <cell r="H8">
            <v>5423962089</v>
          </cell>
        </row>
        <row r="9">
          <cell r="B9">
            <v>346375108</v>
          </cell>
          <cell r="E9">
            <v>38.730000000000004</v>
          </cell>
          <cell r="F9">
            <v>78063870</v>
          </cell>
          <cell r="H9">
            <v>3023413685</v>
          </cell>
        </row>
        <row r="10">
          <cell r="B10" t="str">
            <v>02156B103</v>
          </cell>
          <cell r="E10">
            <v>48.42</v>
          </cell>
          <cell r="F10">
            <v>60453093</v>
          </cell>
          <cell r="H10">
            <v>2927138763</v>
          </cell>
        </row>
        <row r="11">
          <cell r="B11">
            <v>7973100</v>
          </cell>
          <cell r="E11">
            <v>72.98</v>
          </cell>
          <cell r="F11">
            <v>37559319</v>
          </cell>
          <cell r="H11">
            <v>2741079101</v>
          </cell>
        </row>
        <row r="12">
          <cell r="B12" t="str">
            <v>57776J100</v>
          </cell>
          <cell r="E12">
            <v>33.980000000000004</v>
          </cell>
          <cell r="F12">
            <v>77603713</v>
          </cell>
          <cell r="H12">
            <v>2636974168</v>
          </cell>
        </row>
        <row r="13">
          <cell r="B13">
            <v>928298108</v>
          </cell>
          <cell r="E13">
            <v>17.82</v>
          </cell>
          <cell r="F13">
            <v>131925957</v>
          </cell>
          <cell r="H13">
            <v>2350920554</v>
          </cell>
        </row>
        <row r="14">
          <cell r="B14">
            <v>925815102</v>
          </cell>
          <cell r="E14">
            <v>54.730000000000004</v>
          </cell>
          <cell r="F14">
            <v>32209071</v>
          </cell>
          <cell r="H14">
            <v>1762802456</v>
          </cell>
        </row>
        <row r="15">
          <cell r="B15">
            <v>192576106</v>
          </cell>
          <cell r="E15">
            <v>27.75</v>
          </cell>
          <cell r="F15">
            <v>48634256</v>
          </cell>
          <cell r="H15">
            <v>1349600604</v>
          </cell>
        </row>
        <row r="16">
          <cell r="B16" t="str">
            <v>87305R109</v>
          </cell>
          <cell r="E16">
            <v>12.5</v>
          </cell>
          <cell r="F16">
            <v>101012236</v>
          </cell>
          <cell r="H16">
            <v>1262652950</v>
          </cell>
        </row>
        <row r="17">
          <cell r="B17" t="str">
            <v>08975P108</v>
          </cell>
          <cell r="E17">
            <v>16.2</v>
          </cell>
          <cell r="F17">
            <v>72673269</v>
          </cell>
          <cell r="H17">
            <v>1177306958</v>
          </cell>
        </row>
        <row r="18">
          <cell r="B18" t="str">
            <v>45667G103</v>
          </cell>
          <cell r="E18">
            <v>5.36</v>
          </cell>
          <cell r="F18">
            <v>215194919</v>
          </cell>
          <cell r="H18">
            <v>1153444766</v>
          </cell>
        </row>
        <row r="19">
          <cell r="B19" t="str">
            <v>98983V106</v>
          </cell>
          <cell r="E19">
            <v>8.9500000000000011</v>
          </cell>
          <cell r="F19">
            <v>121200000</v>
          </cell>
          <cell r="H19">
            <v>1084740000</v>
          </cell>
        </row>
        <row r="20">
          <cell r="B20">
            <v>922417100</v>
          </cell>
          <cell r="E20">
            <v>19.400000000000002</v>
          </cell>
          <cell r="F20">
            <v>51243012</v>
          </cell>
          <cell r="H20">
            <v>994114433</v>
          </cell>
        </row>
        <row r="21">
          <cell r="B21" t="str">
            <v>86646P103</v>
          </cell>
          <cell r="E21">
            <v>7.49</v>
          </cell>
          <cell r="F21">
            <v>115732441</v>
          </cell>
          <cell r="H21">
            <v>866835983</v>
          </cell>
        </row>
        <row r="22">
          <cell r="B22" t="str">
            <v>00738A106</v>
          </cell>
          <cell r="E22">
            <v>17.53</v>
          </cell>
          <cell r="F22">
            <v>49120235</v>
          </cell>
          <cell r="H22">
            <v>861077720</v>
          </cell>
        </row>
        <row r="23">
          <cell r="B23">
            <v>693282105</v>
          </cell>
          <cell r="E23">
            <v>21.51</v>
          </cell>
          <cell r="F23">
            <v>36956426</v>
          </cell>
          <cell r="H23">
            <v>794932723</v>
          </cell>
        </row>
        <row r="24">
          <cell r="B24">
            <v>282914100</v>
          </cell>
          <cell r="E24">
            <v>5.15</v>
          </cell>
          <cell r="F24">
            <v>118643968</v>
          </cell>
          <cell r="H24">
            <v>611016435</v>
          </cell>
        </row>
        <row r="25">
          <cell r="B25" t="str">
            <v>98585N106</v>
          </cell>
          <cell r="E25">
            <v>4.78</v>
          </cell>
          <cell r="F25">
            <v>123588182</v>
          </cell>
          <cell r="H25">
            <v>590751510</v>
          </cell>
        </row>
        <row r="26">
          <cell r="B26" t="str">
            <v>87969B101</v>
          </cell>
          <cell r="E26">
            <v>8.08</v>
          </cell>
          <cell r="F26">
            <v>67883854</v>
          </cell>
          <cell r="H26">
            <v>548501540</v>
          </cell>
        </row>
        <row r="27">
          <cell r="B27" t="str">
            <v>92672L107</v>
          </cell>
          <cell r="E27">
            <v>2.65</v>
          </cell>
          <cell r="F27">
            <v>180458495</v>
          </cell>
          <cell r="H27">
            <v>478215012</v>
          </cell>
        </row>
        <row r="28">
          <cell r="B28" t="str">
            <v>65487K100</v>
          </cell>
          <cell r="E28">
            <v>10.220000000000001</v>
          </cell>
          <cell r="F28">
            <v>44551190</v>
          </cell>
          <cell r="H28">
            <v>455313162</v>
          </cell>
        </row>
        <row r="29">
          <cell r="B29" t="str">
            <v>91544A109</v>
          </cell>
          <cell r="E29">
            <v>14.520000000000001</v>
          </cell>
          <cell r="F29">
            <v>31321010</v>
          </cell>
          <cell r="H29">
            <v>454781065</v>
          </cell>
        </row>
        <row r="30">
          <cell r="B30" t="str">
            <v>G17766109</v>
          </cell>
          <cell r="E30">
            <v>14.65</v>
          </cell>
          <cell r="F30">
            <v>26827554</v>
          </cell>
          <cell r="H30">
            <v>393023666</v>
          </cell>
        </row>
        <row r="31">
          <cell r="B31" t="str">
            <v>92835K103</v>
          </cell>
          <cell r="E31">
            <v>29.130000000000003</v>
          </cell>
          <cell r="F31">
            <v>12621057</v>
          </cell>
          <cell r="H31">
            <v>367651390</v>
          </cell>
        </row>
        <row r="32">
          <cell r="B32" t="str">
            <v>04523Y105</v>
          </cell>
          <cell r="E32">
            <v>9.8800000000000008</v>
          </cell>
          <cell r="F32">
            <v>36080990</v>
          </cell>
          <cell r="H32">
            <v>356480181</v>
          </cell>
        </row>
        <row r="33">
          <cell r="B33" t="str">
            <v>53261M104</v>
          </cell>
          <cell r="E33">
            <v>2.31</v>
          </cell>
          <cell r="F33">
            <v>138193658</v>
          </cell>
          <cell r="H33">
            <v>319227350</v>
          </cell>
        </row>
        <row r="34">
          <cell r="B34" t="str">
            <v>08180D106</v>
          </cell>
          <cell r="E34">
            <v>7.78</v>
          </cell>
          <cell r="F34">
            <v>33962916</v>
          </cell>
          <cell r="H34">
            <v>264231486</v>
          </cell>
        </row>
        <row r="35">
          <cell r="B35" t="str">
            <v>00246W103</v>
          </cell>
          <cell r="E35">
            <v>5.86</v>
          </cell>
          <cell r="F35">
            <v>42951852</v>
          </cell>
          <cell r="H35">
            <v>251697853</v>
          </cell>
        </row>
        <row r="36">
          <cell r="B36" t="str">
            <v>00973N102</v>
          </cell>
          <cell r="E36">
            <v>3.7</v>
          </cell>
          <cell r="F36">
            <v>55962798</v>
          </cell>
          <cell r="H36">
            <v>207062353</v>
          </cell>
        </row>
        <row r="37">
          <cell r="B37">
            <v>482738101</v>
          </cell>
          <cell r="E37">
            <v>8.7000000000000011</v>
          </cell>
          <cell r="F37">
            <v>18894247</v>
          </cell>
          <cell r="H37">
            <v>164379949</v>
          </cell>
        </row>
        <row r="38">
          <cell r="B38" t="str">
            <v>34385P108</v>
          </cell>
          <cell r="E38">
            <v>1.6</v>
          </cell>
          <cell r="F38">
            <v>77252135</v>
          </cell>
          <cell r="H38">
            <v>123603416</v>
          </cell>
        </row>
        <row r="39">
          <cell r="B39">
            <v>461148108</v>
          </cell>
          <cell r="E39">
            <v>4.84</v>
          </cell>
          <cell r="F39">
            <v>25059237</v>
          </cell>
          <cell r="H39">
            <v>121286707</v>
          </cell>
        </row>
        <row r="40">
          <cell r="B40">
            <v>358010106</v>
          </cell>
          <cell r="E40">
            <v>7.3000000000000007</v>
          </cell>
          <cell r="F40">
            <v>9283652</v>
          </cell>
          <cell r="H40">
            <v>67770660</v>
          </cell>
        </row>
        <row r="41">
          <cell r="B41" t="str">
            <v>82621J105</v>
          </cell>
          <cell r="E41">
            <v>0.8377</v>
          </cell>
          <cell r="F41">
            <v>62639966</v>
          </cell>
          <cell r="H41">
            <v>52473500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92"/>
  <sheetViews>
    <sheetView tabSelected="1" view="pageBreakPreview" zoomScaleNormal="100" zoomScaleSheetLayoutView="100" workbookViewId="0">
      <selection activeCell="F4" sqref="F4"/>
    </sheetView>
  </sheetViews>
  <sheetFormatPr defaultRowHeight="12.5" x14ac:dyDescent="0.25"/>
  <cols>
    <col min="1" max="1" width="13.7265625" customWidth="1"/>
    <col min="2" max="2" width="46" style="24" bestFit="1" customWidth="1"/>
    <col min="3" max="3" width="12.26953125" style="25" customWidth="1"/>
    <col min="4" max="4" width="16.7265625" style="26" customWidth="1"/>
    <col min="5" max="5" width="17.81640625" bestFit="1" customWidth="1"/>
    <col min="6" max="6" width="35.54296875" style="24" bestFit="1" customWidth="1"/>
    <col min="7" max="7" width="22.453125" style="27" bestFit="1" customWidth="1"/>
    <col min="8" max="8" width="13.7265625" hidden="1" customWidth="1"/>
  </cols>
  <sheetData>
    <row r="4" spans="1:8" ht="15" customHeight="1" x14ac:dyDescent="0.35">
      <c r="A4" s="30" t="s">
        <v>130</v>
      </c>
      <c r="B4" s="30"/>
      <c r="C4" s="30"/>
      <c r="D4" s="30"/>
      <c r="E4" s="30"/>
      <c r="F4" s="1" t="s">
        <v>0</v>
      </c>
      <c r="G4" s="2"/>
    </row>
    <row r="5" spans="1:8" ht="15" customHeight="1" x14ac:dyDescent="0.35">
      <c r="A5" s="3"/>
      <c r="B5" s="3"/>
      <c r="C5" s="3"/>
      <c r="D5" s="4"/>
      <c r="E5" s="3"/>
      <c r="F5" s="1"/>
      <c r="G5" s="2"/>
      <c r="H5" s="5" t="s">
        <v>0</v>
      </c>
    </row>
    <row r="6" spans="1:8" ht="15" customHeight="1" x14ac:dyDescent="0.35">
      <c r="A6" s="6" t="s">
        <v>1</v>
      </c>
      <c r="B6" s="6" t="s">
        <v>2</v>
      </c>
      <c r="C6" s="7" t="s">
        <v>3</v>
      </c>
      <c r="D6" s="8" t="s">
        <v>4</v>
      </c>
      <c r="E6" s="6" t="s">
        <v>5</v>
      </c>
      <c r="F6" s="6" t="s">
        <v>6</v>
      </c>
      <c r="G6" s="9" t="s">
        <v>7</v>
      </c>
      <c r="H6" s="5" t="s">
        <v>0</v>
      </c>
    </row>
    <row r="7" spans="1:8" ht="15" customHeight="1" x14ac:dyDescent="0.25">
      <c r="A7" s="21" t="s">
        <v>15</v>
      </c>
      <c r="B7" s="21" t="s">
        <v>16</v>
      </c>
      <c r="C7" s="32">
        <v>600000</v>
      </c>
      <c r="D7" s="33">
        <v>3090000</v>
      </c>
      <c r="E7" s="21" t="s">
        <v>17</v>
      </c>
      <c r="F7" s="21" t="s">
        <v>18</v>
      </c>
      <c r="G7" s="19">
        <f>+VLOOKUP(H7,'[1]Small Cap'!B$1:H$65536,7,FALSE)</f>
        <v>611016435</v>
      </c>
      <c r="H7" s="15">
        <v>282914100</v>
      </c>
    </row>
    <row r="8" spans="1:8" ht="15" customHeight="1" x14ac:dyDescent="0.25">
      <c r="A8" s="21" t="s">
        <v>19</v>
      </c>
      <c r="B8" s="21" t="s">
        <v>20</v>
      </c>
      <c r="C8" s="32">
        <v>243000</v>
      </c>
      <c r="D8" s="33">
        <v>4259790</v>
      </c>
      <c r="E8" s="21" t="s">
        <v>17</v>
      </c>
      <c r="F8" s="21" t="s">
        <v>21</v>
      </c>
      <c r="G8" s="19">
        <f>+VLOOKUP(H8,'[1]Small Cap'!B$1:H$65536,7,FALSE)</f>
        <v>861077720</v>
      </c>
      <c r="H8" s="15" t="s">
        <v>22</v>
      </c>
    </row>
    <row r="9" spans="1:8" ht="15" customHeight="1" x14ac:dyDescent="0.25">
      <c r="A9" s="21" t="s">
        <v>23</v>
      </c>
      <c r="B9" s="21" t="s">
        <v>24</v>
      </c>
      <c r="C9" s="32">
        <v>62200</v>
      </c>
      <c r="D9" s="33">
        <v>4539356</v>
      </c>
      <c r="E9" s="21" t="s">
        <v>17</v>
      </c>
      <c r="F9" s="21" t="s">
        <v>25</v>
      </c>
      <c r="G9" s="19">
        <f>+VLOOKUP(H9,'[1]Small Cap'!B$1:H$65536,7,FALSE)</f>
        <v>2741079101</v>
      </c>
      <c r="H9" s="15">
        <v>7973100</v>
      </c>
    </row>
    <row r="10" spans="1:8" ht="15" customHeight="1" x14ac:dyDescent="0.25">
      <c r="A10" s="21" t="s">
        <v>26</v>
      </c>
      <c r="B10" s="21" t="s">
        <v>27</v>
      </c>
      <c r="C10" s="32">
        <v>883434</v>
      </c>
      <c r="D10" s="33">
        <v>3268706</v>
      </c>
      <c r="E10" s="21" t="s">
        <v>17</v>
      </c>
      <c r="F10" s="21" t="s">
        <v>28</v>
      </c>
      <c r="G10" s="19">
        <f>+VLOOKUP(H10,'[1]Small Cap'!B$1:H$65536,7,FALSE)</f>
        <v>207062353</v>
      </c>
      <c r="H10" s="15" t="s">
        <v>29</v>
      </c>
    </row>
    <row r="11" spans="1:8" ht="15" customHeight="1" x14ac:dyDescent="0.25">
      <c r="A11" s="21" t="s">
        <v>30</v>
      </c>
      <c r="B11" s="21" t="s">
        <v>31</v>
      </c>
      <c r="C11" s="32">
        <v>19000</v>
      </c>
      <c r="D11" s="33">
        <v>919980</v>
      </c>
      <c r="E11" s="21" t="s">
        <v>17</v>
      </c>
      <c r="F11" s="21" t="s">
        <v>18</v>
      </c>
      <c r="G11" s="19">
        <f>+VLOOKUP(H11,'[1]Small Cap'!B$1:H$65536,7,FALSE)</f>
        <v>2927138763</v>
      </c>
      <c r="H11" s="15" t="s">
        <v>32</v>
      </c>
    </row>
    <row r="12" spans="1:8" ht="15" customHeight="1" x14ac:dyDescent="0.25">
      <c r="A12" s="21" t="s">
        <v>33</v>
      </c>
      <c r="B12" s="21" t="s">
        <v>34</v>
      </c>
      <c r="C12" s="32">
        <v>50000</v>
      </c>
      <c r="D12" s="33">
        <v>494000</v>
      </c>
      <c r="E12" s="21" t="s">
        <v>35</v>
      </c>
      <c r="F12" s="21" t="s">
        <v>36</v>
      </c>
      <c r="G12" s="19">
        <f>+VLOOKUP(H12,'[1]Small Cap'!B$1:H$65536,7,FALSE)</f>
        <v>356480181</v>
      </c>
      <c r="H12" s="15" t="s">
        <v>37</v>
      </c>
    </row>
    <row r="13" spans="1:8" ht="15" customHeight="1" x14ac:dyDescent="0.25">
      <c r="A13" s="21" t="s">
        <v>38</v>
      </c>
      <c r="B13" s="21" t="s">
        <v>39</v>
      </c>
      <c r="C13" s="32">
        <v>1060000</v>
      </c>
      <c r="D13" s="33">
        <v>6211600</v>
      </c>
      <c r="E13" s="21" t="s">
        <v>17</v>
      </c>
      <c r="F13" s="21" t="s">
        <v>25</v>
      </c>
      <c r="G13" s="19">
        <f>+VLOOKUP(H13,'[1]Small Cap'!B$1:H$65536,7,FALSE)</f>
        <v>251697853</v>
      </c>
      <c r="H13" s="15" t="s">
        <v>40</v>
      </c>
    </row>
    <row r="14" spans="1:8" ht="15" customHeight="1" x14ac:dyDescent="0.25">
      <c r="A14" s="21" t="s">
        <v>41</v>
      </c>
      <c r="B14" s="21" t="s">
        <v>42</v>
      </c>
      <c r="C14" s="32">
        <v>1190000</v>
      </c>
      <c r="D14" s="33">
        <v>9258200</v>
      </c>
      <c r="E14" s="21" t="s">
        <v>17</v>
      </c>
      <c r="F14" s="21" t="s">
        <v>18</v>
      </c>
      <c r="G14" s="19">
        <f>+VLOOKUP(H14,'[1]Small Cap'!B$1:H$65536,7,FALSE)</f>
        <v>264231486</v>
      </c>
      <c r="H14" s="15" t="s">
        <v>43</v>
      </c>
    </row>
    <row r="15" spans="1:8" ht="15" customHeight="1" x14ac:dyDescent="0.25">
      <c r="A15" s="21" t="s">
        <v>44</v>
      </c>
      <c r="B15" s="21" t="s">
        <v>45</v>
      </c>
      <c r="C15" s="32">
        <v>65000</v>
      </c>
      <c r="D15" s="33">
        <v>1053000</v>
      </c>
      <c r="E15" s="21" t="s">
        <v>17</v>
      </c>
      <c r="F15" s="21" t="s">
        <v>46</v>
      </c>
      <c r="G15" s="19">
        <f>+VLOOKUP(H15,'[1]Small Cap'!B$1:H$65536,7,FALSE)</f>
        <v>1177306958</v>
      </c>
      <c r="H15" s="15" t="s">
        <v>47</v>
      </c>
    </row>
    <row r="16" spans="1:8" ht="15" customHeight="1" x14ac:dyDescent="0.25">
      <c r="A16" s="21" t="s">
        <v>48</v>
      </c>
      <c r="B16" s="21" t="s">
        <v>49</v>
      </c>
      <c r="C16" s="32">
        <v>381000</v>
      </c>
      <c r="D16" s="33">
        <v>5581650</v>
      </c>
      <c r="E16" s="21" t="s">
        <v>17</v>
      </c>
      <c r="F16" s="21" t="s">
        <v>21</v>
      </c>
      <c r="G16" s="19">
        <f>+VLOOKUP(H16,'[1]Small Cap'!B$1:H$65536,7,FALSE)</f>
        <v>393023666</v>
      </c>
      <c r="H16" s="15" t="s">
        <v>50</v>
      </c>
    </row>
    <row r="17" spans="1:8" ht="15" customHeight="1" x14ac:dyDescent="0.25">
      <c r="A17" s="21" t="s">
        <v>51</v>
      </c>
      <c r="B17" s="21" t="s">
        <v>52</v>
      </c>
      <c r="C17" s="32">
        <v>125000</v>
      </c>
      <c r="D17" s="33">
        <v>3468750</v>
      </c>
      <c r="E17" s="21" t="s">
        <v>17</v>
      </c>
      <c r="F17" s="21" t="s">
        <v>25</v>
      </c>
      <c r="G17" s="19">
        <f>+VLOOKUP(H17,'[1]Small Cap'!B$1:H$65536,7,FALSE)</f>
        <v>1349600604</v>
      </c>
      <c r="H17" s="15">
        <v>192576106</v>
      </c>
    </row>
    <row r="18" spans="1:8" ht="15" customHeight="1" x14ac:dyDescent="0.25">
      <c r="A18" s="21" t="s">
        <v>53</v>
      </c>
      <c r="B18" s="21" t="s">
        <v>54</v>
      </c>
      <c r="C18" s="32">
        <v>23549279</v>
      </c>
      <c r="D18" s="33">
        <v>23549279</v>
      </c>
      <c r="E18" s="21" t="s">
        <v>55</v>
      </c>
      <c r="F18" s="21" t="s">
        <v>56</v>
      </c>
      <c r="G18" s="19" t="e">
        <f>+VLOOKUP(H18,'[1]Small Cap'!B$1:H$65536,7,FALSE)</f>
        <v>#N/A</v>
      </c>
      <c r="H18" s="15">
        <v>261941108</v>
      </c>
    </row>
    <row r="19" spans="1:8" ht="15" customHeight="1" x14ac:dyDescent="0.25">
      <c r="A19" s="21" t="s">
        <v>57</v>
      </c>
      <c r="B19" s="21" t="s">
        <v>58</v>
      </c>
      <c r="C19" s="32">
        <v>1600000</v>
      </c>
      <c r="D19" s="33">
        <v>3696000</v>
      </c>
      <c r="E19" s="21" t="s">
        <v>17</v>
      </c>
      <c r="F19" s="21" t="s">
        <v>46</v>
      </c>
      <c r="G19" s="19">
        <f>+VLOOKUP(H19,'[1]Small Cap'!B$1:H$65536,7,FALSE)</f>
        <v>319227350</v>
      </c>
      <c r="H19" s="15" t="s">
        <v>59</v>
      </c>
    </row>
    <row r="20" spans="1:8" ht="15" customHeight="1" x14ac:dyDescent="0.25">
      <c r="A20" s="21" t="s">
        <v>60</v>
      </c>
      <c r="B20" s="21" t="s">
        <v>61</v>
      </c>
      <c r="C20" s="32">
        <v>80000</v>
      </c>
      <c r="D20" s="33">
        <v>3098400</v>
      </c>
      <c r="E20" s="21" t="s">
        <v>17</v>
      </c>
      <c r="F20" s="21" t="s">
        <v>25</v>
      </c>
      <c r="G20" s="19">
        <f>+VLOOKUP(H20,'[1]Small Cap'!B$1:H$65536,7,FALSE)</f>
        <v>3023413685</v>
      </c>
      <c r="H20" s="15">
        <v>346375108</v>
      </c>
    </row>
    <row r="21" spans="1:8" ht="15" customHeight="1" x14ac:dyDescent="0.25">
      <c r="A21" s="21" t="s">
        <v>62</v>
      </c>
      <c r="B21" s="21" t="s">
        <v>63</v>
      </c>
      <c r="C21" s="32">
        <v>570000</v>
      </c>
      <c r="D21" s="33">
        <v>4161000</v>
      </c>
      <c r="E21" s="21" t="s">
        <v>17</v>
      </c>
      <c r="F21" s="21" t="s">
        <v>28</v>
      </c>
      <c r="G21" s="19">
        <f>+VLOOKUP(H21,'[1]Small Cap'!B$1:H$65536,7,FALSE)</f>
        <v>67770660</v>
      </c>
      <c r="H21" s="15">
        <v>358010106</v>
      </c>
    </row>
    <row r="22" spans="1:8" ht="15" customHeight="1" x14ac:dyDescent="0.25">
      <c r="A22" s="21" t="s">
        <v>64</v>
      </c>
      <c r="B22" s="21" t="s">
        <v>65</v>
      </c>
      <c r="C22" s="32">
        <v>50000</v>
      </c>
      <c r="D22" s="33">
        <v>2547500</v>
      </c>
      <c r="E22" s="21" t="s">
        <v>17</v>
      </c>
      <c r="F22" s="21" t="s">
        <v>28</v>
      </c>
      <c r="G22" s="19">
        <f>+VLOOKUP(H22,'[1]Small Cap'!B$1:H$65536,7,FALSE)</f>
        <v>5423962089</v>
      </c>
      <c r="H22" s="15">
        <v>902104108</v>
      </c>
    </row>
    <row r="23" spans="1:8" ht="15" customHeight="1" x14ac:dyDescent="0.25">
      <c r="A23" s="21" t="s">
        <v>66</v>
      </c>
      <c r="B23" s="21" t="s">
        <v>67</v>
      </c>
      <c r="C23" s="32">
        <v>2100000</v>
      </c>
      <c r="D23" s="33">
        <v>11256000</v>
      </c>
      <c r="E23" s="21" t="s">
        <v>17</v>
      </c>
      <c r="F23" s="21" t="s">
        <v>21</v>
      </c>
      <c r="G23" s="19">
        <f>+VLOOKUP(H23,'[1]Small Cap'!B$1:H$65536,7,FALSE)</f>
        <v>1153444766</v>
      </c>
      <c r="H23" s="15" t="s">
        <v>68</v>
      </c>
    </row>
    <row r="24" spans="1:8" ht="15" customHeight="1" x14ac:dyDescent="0.25">
      <c r="A24" s="21" t="s">
        <v>69</v>
      </c>
      <c r="B24" s="21" t="s">
        <v>70</v>
      </c>
      <c r="C24" s="32">
        <v>1708550</v>
      </c>
      <c r="D24" s="33">
        <v>8269382</v>
      </c>
      <c r="E24" s="21" t="s">
        <v>17</v>
      </c>
      <c r="F24" s="21" t="s">
        <v>71</v>
      </c>
      <c r="G24" s="19">
        <f>+VLOOKUP(H24,'[1]Small Cap'!B$1:H$65536,7,FALSE)</f>
        <v>121286707</v>
      </c>
      <c r="H24" s="15">
        <v>461148108</v>
      </c>
    </row>
    <row r="25" spans="1:8" ht="15" customHeight="1" x14ac:dyDescent="0.25">
      <c r="A25" s="21" t="s">
        <v>72</v>
      </c>
      <c r="B25" s="21" t="s">
        <v>73</v>
      </c>
      <c r="C25" s="32">
        <v>465150</v>
      </c>
      <c r="D25" s="33">
        <v>4046805</v>
      </c>
      <c r="E25" s="21" t="s">
        <v>17</v>
      </c>
      <c r="F25" s="21" t="s">
        <v>21</v>
      </c>
      <c r="G25" s="19">
        <f>+VLOOKUP(H25,'[1]Small Cap'!B$1:H$65536,7,FALSE)</f>
        <v>164379949</v>
      </c>
      <c r="H25" s="15">
        <v>482738101</v>
      </c>
    </row>
    <row r="26" spans="1:8" ht="15" customHeight="1" x14ac:dyDescent="0.25">
      <c r="A26" s="21" t="s">
        <v>74</v>
      </c>
      <c r="B26" s="21" t="s">
        <v>75</v>
      </c>
      <c r="C26" s="32">
        <v>10000</v>
      </c>
      <c r="D26" s="33">
        <v>339800</v>
      </c>
      <c r="E26" s="21" t="s">
        <v>17</v>
      </c>
      <c r="F26" s="21" t="s">
        <v>25</v>
      </c>
      <c r="G26" s="19">
        <f>+VLOOKUP(H26,'[1]Small Cap'!B$1:H$65536,7,FALSE)</f>
        <v>2636974168</v>
      </c>
      <c r="H26" s="15" t="s">
        <v>76</v>
      </c>
    </row>
    <row r="27" spans="1:8" ht="15" customHeight="1" x14ac:dyDescent="0.25">
      <c r="A27" s="21" t="s">
        <v>77</v>
      </c>
      <c r="B27" s="21" t="s">
        <v>78</v>
      </c>
      <c r="C27" s="32">
        <v>57500</v>
      </c>
      <c r="D27" s="33">
        <v>5901225</v>
      </c>
      <c r="E27" s="21" t="s">
        <v>17</v>
      </c>
      <c r="F27" s="21" t="s">
        <v>25</v>
      </c>
      <c r="G27" s="19">
        <f>+VLOOKUP(H27,'[1]Small Cap'!B$1:H$65536,7,FALSE)</f>
        <v>5712322477</v>
      </c>
      <c r="H27" s="15" t="s">
        <v>79</v>
      </c>
    </row>
    <row r="28" spans="1:8" ht="15" customHeight="1" x14ac:dyDescent="0.25">
      <c r="A28" s="21" t="s">
        <v>80</v>
      </c>
      <c r="B28" s="21" t="s">
        <v>81</v>
      </c>
      <c r="C28" s="32">
        <v>675000</v>
      </c>
      <c r="D28" s="33">
        <v>6898500</v>
      </c>
      <c r="E28" s="21" t="s">
        <v>17</v>
      </c>
      <c r="F28" s="21" t="s">
        <v>28</v>
      </c>
      <c r="G28" s="19">
        <f>+VLOOKUP(H28,'[1]Small Cap'!B$1:H$65536,7,FALSE)</f>
        <v>455313162</v>
      </c>
      <c r="H28" s="15" t="s">
        <v>82</v>
      </c>
    </row>
    <row r="29" spans="1:8" ht="15" customHeight="1" x14ac:dyDescent="0.25">
      <c r="A29" s="21" t="s">
        <v>83</v>
      </c>
      <c r="B29" s="21" t="s">
        <v>84</v>
      </c>
      <c r="C29" s="32">
        <v>33911</v>
      </c>
      <c r="D29" s="33">
        <v>729425</v>
      </c>
      <c r="E29" s="21" t="s">
        <v>17</v>
      </c>
      <c r="F29" s="21" t="s">
        <v>25</v>
      </c>
      <c r="G29" s="19">
        <f>+VLOOKUP(H29,'[1]Small Cap'!B$1:H$65536,7,FALSE)</f>
        <v>794932723</v>
      </c>
      <c r="H29" s="15">
        <v>693282105</v>
      </c>
    </row>
    <row r="30" spans="1:8" ht="15" customHeight="1" x14ac:dyDescent="0.25">
      <c r="A30" s="21" t="s">
        <v>85</v>
      </c>
      <c r="B30" s="21" t="s">
        <v>86</v>
      </c>
      <c r="C30" s="32">
        <v>2098350</v>
      </c>
      <c r="D30" s="33">
        <v>1757788</v>
      </c>
      <c r="E30" s="21" t="s">
        <v>87</v>
      </c>
      <c r="F30" s="21" t="s">
        <v>88</v>
      </c>
      <c r="G30" s="19">
        <f>+VLOOKUP(H30,'[1]Small Cap'!B$1:H$65536,7,FALSE)</f>
        <v>52473500</v>
      </c>
      <c r="H30" s="15" t="s">
        <v>89</v>
      </c>
    </row>
    <row r="31" spans="1:8" ht="15" customHeight="1" x14ac:dyDescent="0.25">
      <c r="A31" s="21" t="s">
        <v>90</v>
      </c>
      <c r="B31" s="21" t="s">
        <v>91</v>
      </c>
      <c r="C31" s="32">
        <v>3658903</v>
      </c>
      <c r="D31" s="33">
        <v>5854245</v>
      </c>
      <c r="E31" s="21" t="s">
        <v>87</v>
      </c>
      <c r="F31" s="21" t="s">
        <v>92</v>
      </c>
      <c r="G31" s="19">
        <f>+VLOOKUP(H31,'[1]Small Cap'!B$1:H$65536,7,FALSE)</f>
        <v>123603416</v>
      </c>
      <c r="H31" s="15" t="s">
        <v>93</v>
      </c>
    </row>
    <row r="32" spans="1:8" ht="15" customHeight="1" x14ac:dyDescent="0.25">
      <c r="A32" s="21" t="s">
        <v>94</v>
      </c>
      <c r="B32" s="21" t="s">
        <v>95</v>
      </c>
      <c r="C32" s="32">
        <v>965000</v>
      </c>
      <c r="D32" s="33">
        <v>7227850</v>
      </c>
      <c r="E32" s="21" t="s">
        <v>17</v>
      </c>
      <c r="F32" s="21" t="s">
        <v>18</v>
      </c>
      <c r="G32" s="19">
        <f>+VLOOKUP(H32,'[1]Small Cap'!B$1:H$65536,7,FALSE)</f>
        <v>866835983</v>
      </c>
      <c r="H32" s="15" t="s">
        <v>96</v>
      </c>
    </row>
    <row r="33" spans="1:8" ht="15" customHeight="1" x14ac:dyDescent="0.25">
      <c r="A33" s="21" t="s">
        <v>97</v>
      </c>
      <c r="B33" s="21" t="s">
        <v>98</v>
      </c>
      <c r="C33" s="32">
        <v>1372200</v>
      </c>
      <c r="D33" s="33">
        <v>11087376</v>
      </c>
      <c r="E33" s="21" t="s">
        <v>17</v>
      </c>
      <c r="F33" s="21" t="s">
        <v>18</v>
      </c>
      <c r="G33" s="19">
        <f>+VLOOKUP(H33,'[1]Small Cap'!B$1:H$65536,7,FALSE)</f>
        <v>548501540</v>
      </c>
      <c r="H33" s="15" t="s">
        <v>99</v>
      </c>
    </row>
    <row r="34" spans="1:8" ht="15" customHeight="1" x14ac:dyDescent="0.25">
      <c r="A34" s="21" t="s">
        <v>100</v>
      </c>
      <c r="B34" s="21" t="s">
        <v>101</v>
      </c>
      <c r="C34" s="32">
        <v>92400</v>
      </c>
      <c r="D34" s="33">
        <v>1155000</v>
      </c>
      <c r="E34" s="21" t="s">
        <v>17</v>
      </c>
      <c r="F34" s="21" t="s">
        <v>28</v>
      </c>
      <c r="G34" s="19">
        <f>+VLOOKUP(H34,'[1]Small Cap'!B$1:H$65536,7,FALSE)</f>
        <v>1262652950</v>
      </c>
      <c r="H34" s="15" t="s">
        <v>102</v>
      </c>
    </row>
    <row r="35" spans="1:8" ht="15" customHeight="1" x14ac:dyDescent="0.25">
      <c r="A35" s="21" t="s">
        <v>103</v>
      </c>
      <c r="B35" s="21" t="s">
        <v>104</v>
      </c>
      <c r="C35" s="32">
        <v>435000</v>
      </c>
      <c r="D35" s="33">
        <v>6316200</v>
      </c>
      <c r="E35" s="21" t="s">
        <v>17</v>
      </c>
      <c r="F35" s="21" t="s">
        <v>18</v>
      </c>
      <c r="G35" s="19">
        <f>+VLOOKUP(H35,'[1]Small Cap'!B$1:H$65536,7,FALSE)</f>
        <v>454781065</v>
      </c>
      <c r="H35" s="15" t="s">
        <v>105</v>
      </c>
    </row>
    <row r="36" spans="1:8" ht="15" customHeight="1" x14ac:dyDescent="0.25">
      <c r="A36" s="21" t="s">
        <v>106</v>
      </c>
      <c r="B36" s="21" t="s">
        <v>107</v>
      </c>
      <c r="C36" s="32">
        <v>160000</v>
      </c>
      <c r="D36" s="33">
        <v>3104000</v>
      </c>
      <c r="E36" s="21" t="s">
        <v>17</v>
      </c>
      <c r="F36" s="21" t="s">
        <v>25</v>
      </c>
      <c r="G36" s="19">
        <f>+VLOOKUP(H36,'[1]Small Cap'!B$1:H$65536,7,FALSE)</f>
        <v>994114433</v>
      </c>
      <c r="H36" s="15">
        <v>922417100</v>
      </c>
    </row>
    <row r="37" spans="1:8" ht="15" customHeight="1" x14ac:dyDescent="0.25">
      <c r="A37" s="21" t="s">
        <v>108</v>
      </c>
      <c r="B37" s="21" t="s">
        <v>109</v>
      </c>
      <c r="C37" s="32">
        <v>70000</v>
      </c>
      <c r="D37" s="33">
        <v>3831100</v>
      </c>
      <c r="E37" s="21" t="s">
        <v>110</v>
      </c>
      <c r="F37" s="21" t="s">
        <v>111</v>
      </c>
      <c r="G37" s="19">
        <f>+VLOOKUP(H37,'[1]Small Cap'!B$1:H$65536,7,FALSE)</f>
        <v>1762802456</v>
      </c>
      <c r="H37" s="15">
        <v>925815102</v>
      </c>
    </row>
    <row r="38" spans="1:8" ht="15" customHeight="1" x14ac:dyDescent="0.25">
      <c r="A38" s="21" t="s">
        <v>112</v>
      </c>
      <c r="B38" s="21" t="s">
        <v>113</v>
      </c>
      <c r="C38" s="32">
        <v>2400000</v>
      </c>
      <c r="D38" s="33">
        <v>6360000</v>
      </c>
      <c r="E38" s="21" t="s">
        <v>87</v>
      </c>
      <c r="F38" s="21" t="s">
        <v>88</v>
      </c>
      <c r="G38" s="19">
        <f>+VLOOKUP(H38,'[1]Small Cap'!B$1:H$65536,7,FALSE)</f>
        <v>478215012</v>
      </c>
      <c r="H38" s="15" t="s">
        <v>114</v>
      </c>
    </row>
    <row r="39" spans="1:8" ht="15" customHeight="1" x14ac:dyDescent="0.25">
      <c r="A39" s="21" t="s">
        <v>115</v>
      </c>
      <c r="B39" s="21" t="s">
        <v>116</v>
      </c>
      <c r="C39" s="32">
        <v>70000</v>
      </c>
      <c r="D39" s="33">
        <v>1247400</v>
      </c>
      <c r="E39" s="21" t="s">
        <v>17</v>
      </c>
      <c r="F39" s="21" t="s">
        <v>28</v>
      </c>
      <c r="G39" s="19">
        <f>+VLOOKUP(H39,'[1]Small Cap'!B$1:H$65536,7,FALSE)</f>
        <v>2350920554</v>
      </c>
      <c r="H39" s="15">
        <v>928298108</v>
      </c>
    </row>
    <row r="40" spans="1:8" ht="15" customHeight="1" x14ac:dyDescent="0.25">
      <c r="A40" s="21" t="s">
        <v>117</v>
      </c>
      <c r="B40" s="21" t="s">
        <v>118</v>
      </c>
      <c r="C40" s="32">
        <v>75800</v>
      </c>
      <c r="D40" s="33">
        <v>2208054</v>
      </c>
      <c r="E40" s="21" t="s">
        <v>17</v>
      </c>
      <c r="F40" s="21" t="s">
        <v>28</v>
      </c>
      <c r="G40" s="19">
        <f>+VLOOKUP(H40,'[1]Small Cap'!B$1:H$65536,7,FALSE)</f>
        <v>367651390</v>
      </c>
      <c r="H40" s="15" t="s">
        <v>119</v>
      </c>
    </row>
    <row r="41" spans="1:8" ht="15" customHeight="1" x14ac:dyDescent="0.25">
      <c r="A41" s="21" t="s">
        <v>120</v>
      </c>
      <c r="B41" s="21" t="s">
        <v>121</v>
      </c>
      <c r="C41" s="32">
        <v>4375</v>
      </c>
      <c r="D41" s="33">
        <v>2593</v>
      </c>
      <c r="E41" s="21" t="s">
        <v>87</v>
      </c>
      <c r="F41" s="21" t="s">
        <v>122</v>
      </c>
      <c r="G41" s="19">
        <v>45466259.280000001</v>
      </c>
      <c r="H41" s="15" t="s">
        <v>123</v>
      </c>
    </row>
    <row r="42" spans="1:8" ht="15" customHeight="1" x14ac:dyDescent="0.25">
      <c r="A42" s="21" t="s">
        <v>124</v>
      </c>
      <c r="B42" s="21" t="s">
        <v>125</v>
      </c>
      <c r="C42" s="32">
        <v>1200000</v>
      </c>
      <c r="D42" s="33">
        <v>5736000</v>
      </c>
      <c r="E42" s="21" t="s">
        <v>17</v>
      </c>
      <c r="F42" s="21" t="s">
        <v>18</v>
      </c>
      <c r="G42" s="19">
        <f>+VLOOKUP(H42,'[1]Small Cap'!B$1:H$65536,7,FALSE)</f>
        <v>590751510</v>
      </c>
      <c r="H42" s="15" t="s">
        <v>126</v>
      </c>
    </row>
    <row r="43" spans="1:8" ht="15" customHeight="1" x14ac:dyDescent="0.25">
      <c r="A43" s="21" t="s">
        <v>127</v>
      </c>
      <c r="B43" s="21" t="s">
        <v>128</v>
      </c>
      <c r="C43" s="32">
        <v>550000</v>
      </c>
      <c r="D43" s="33">
        <v>4922500</v>
      </c>
      <c r="E43" s="21" t="s">
        <v>17</v>
      </c>
      <c r="F43" s="21" t="s">
        <v>18</v>
      </c>
      <c r="G43" s="19">
        <f>+VLOOKUP(H43,'[1]Small Cap'!B$1:H$65536,7,FALSE)</f>
        <v>1084740000</v>
      </c>
      <c r="H43" s="15" t="s">
        <v>129</v>
      </c>
    </row>
    <row r="44" spans="1:8" ht="15" customHeight="1" x14ac:dyDescent="0.35">
      <c r="A44" s="10"/>
      <c r="B44" s="11"/>
      <c r="C44" s="12"/>
      <c r="D44" s="13"/>
      <c r="E44" s="10"/>
      <c r="F44" s="11"/>
      <c r="G44" s="14"/>
      <c r="H44" s="15"/>
    </row>
    <row r="45" spans="1:8" ht="15" customHeight="1" x14ac:dyDescent="0.35">
      <c r="A45" s="10"/>
      <c r="B45" s="11"/>
      <c r="C45" s="12"/>
      <c r="D45" s="13"/>
      <c r="E45" s="10"/>
      <c r="F45" s="11"/>
      <c r="G45" s="14"/>
      <c r="H45" s="15"/>
    </row>
    <row r="46" spans="1:8" ht="15" customHeight="1" x14ac:dyDescent="0.35">
      <c r="A46" s="10"/>
      <c r="B46" s="11"/>
      <c r="C46" s="12"/>
      <c r="D46" s="13"/>
      <c r="E46" s="10"/>
      <c r="F46" s="11"/>
      <c r="G46" s="14"/>
      <c r="H46" s="15"/>
    </row>
    <row r="47" spans="1:8" ht="15" customHeight="1" x14ac:dyDescent="0.35">
      <c r="A47" s="10"/>
      <c r="B47" s="11"/>
      <c r="C47" s="12"/>
      <c r="D47" s="13"/>
      <c r="E47" s="10"/>
      <c r="F47" s="11"/>
      <c r="G47" s="14"/>
      <c r="H47" s="15"/>
    </row>
    <row r="48" spans="1:8" ht="15" customHeight="1" x14ac:dyDescent="0.35">
      <c r="A48" s="10"/>
      <c r="B48" s="11"/>
      <c r="C48" s="12"/>
      <c r="D48" s="13"/>
      <c r="E48" s="10"/>
      <c r="F48" s="11"/>
      <c r="G48" s="14"/>
      <c r="H48" s="15"/>
    </row>
    <row r="49" spans="1:8" ht="15" customHeight="1" x14ac:dyDescent="0.35">
      <c r="A49" s="10"/>
      <c r="B49" s="11"/>
      <c r="C49" s="12"/>
      <c r="D49" s="13"/>
      <c r="E49" s="10"/>
      <c r="F49" s="11"/>
      <c r="G49" s="14"/>
      <c r="H49" s="15"/>
    </row>
    <row r="50" spans="1:8" ht="15" customHeight="1" x14ac:dyDescent="0.35">
      <c r="A50" s="10"/>
      <c r="B50" s="11"/>
      <c r="C50" s="12"/>
      <c r="D50" s="13"/>
      <c r="E50" s="16"/>
      <c r="F50" s="16"/>
      <c r="G50" s="14"/>
      <c r="H50" s="15"/>
    </row>
    <row r="51" spans="1:8" ht="15" customHeight="1" x14ac:dyDescent="0.35">
      <c r="A51" s="10"/>
      <c r="B51" s="11"/>
      <c r="C51" s="12"/>
      <c r="D51" s="13"/>
      <c r="E51" s="16"/>
      <c r="F51" s="16"/>
      <c r="G51" s="14"/>
      <c r="H51" s="15"/>
    </row>
    <row r="52" spans="1:8" ht="15" customHeight="1" x14ac:dyDescent="0.35">
      <c r="A52" s="10"/>
      <c r="B52" s="11"/>
      <c r="C52" s="12"/>
      <c r="D52" s="13"/>
      <c r="E52" s="10"/>
      <c r="F52" s="11"/>
      <c r="G52" s="14"/>
      <c r="H52" s="15"/>
    </row>
    <row r="53" spans="1:8" ht="15" customHeight="1" x14ac:dyDescent="0.35">
      <c r="A53" s="10"/>
      <c r="B53" s="11"/>
      <c r="C53" s="12"/>
      <c r="D53" s="13"/>
      <c r="E53" s="10"/>
      <c r="F53" s="11"/>
      <c r="G53" s="14"/>
      <c r="H53" s="15"/>
    </row>
    <row r="54" spans="1:8" ht="15" customHeight="1" x14ac:dyDescent="0.35">
      <c r="A54" s="10"/>
      <c r="B54" s="11"/>
      <c r="C54" s="12"/>
      <c r="D54" s="13"/>
      <c r="E54" s="10"/>
      <c r="F54" s="11"/>
      <c r="G54" s="14"/>
      <c r="H54" s="15"/>
    </row>
    <row r="55" spans="1:8" ht="15" customHeight="1" x14ac:dyDescent="0.35">
      <c r="A55" s="10"/>
      <c r="B55" s="11"/>
      <c r="C55" s="12"/>
      <c r="D55" s="13"/>
      <c r="E55" s="10"/>
      <c r="F55" s="11"/>
      <c r="G55" s="14"/>
      <c r="H55" s="15"/>
    </row>
    <row r="56" spans="1:8" ht="15" customHeight="1" x14ac:dyDescent="0.35">
      <c r="A56" s="10"/>
      <c r="B56" s="11"/>
      <c r="C56" s="12"/>
      <c r="D56" s="13"/>
      <c r="E56" s="10"/>
      <c r="F56" s="11"/>
      <c r="G56" s="14"/>
      <c r="H56" s="15"/>
    </row>
    <row r="57" spans="1:8" ht="55.5" customHeight="1" x14ac:dyDescent="0.25">
      <c r="A57" s="31" t="s">
        <v>8</v>
      </c>
      <c r="B57" s="31"/>
      <c r="C57" s="31"/>
      <c r="D57" s="31"/>
      <c r="E57" s="31"/>
      <c r="F57" s="31"/>
      <c r="G57" s="31"/>
      <c r="H57" s="21" t="s">
        <v>0</v>
      </c>
    </row>
    <row r="58" spans="1:8" ht="57.75" customHeight="1" x14ac:dyDescent="0.25">
      <c r="A58" s="28" t="s">
        <v>14</v>
      </c>
      <c r="B58" s="28"/>
      <c r="C58" s="28"/>
      <c r="D58" s="28"/>
      <c r="E58" s="28"/>
      <c r="F58" s="28"/>
      <c r="G58" s="28"/>
      <c r="H58" s="21" t="s">
        <v>0</v>
      </c>
    </row>
    <row r="59" spans="1:8" ht="13" x14ac:dyDescent="0.25">
      <c r="A59" s="28" t="s">
        <v>9</v>
      </c>
      <c r="B59" s="28"/>
      <c r="C59" s="28"/>
      <c r="D59" s="28"/>
      <c r="E59" s="28"/>
      <c r="F59" s="28"/>
      <c r="G59" s="23"/>
      <c r="H59" s="21" t="s">
        <v>0</v>
      </c>
    </row>
    <row r="60" spans="1:8" ht="31.5" customHeight="1" x14ac:dyDescent="0.25">
      <c r="A60" s="28" t="s">
        <v>10</v>
      </c>
      <c r="B60" s="28"/>
      <c r="C60" s="28"/>
      <c r="D60" s="28"/>
      <c r="E60" s="28"/>
      <c r="F60" s="28"/>
      <c r="G60" s="28"/>
      <c r="H60" s="21" t="s">
        <v>0</v>
      </c>
    </row>
    <row r="61" spans="1:8" ht="20.25" customHeight="1" x14ac:dyDescent="0.25">
      <c r="A61" s="28" t="s">
        <v>11</v>
      </c>
      <c r="B61" s="28"/>
      <c r="C61" s="28"/>
      <c r="D61" s="28"/>
      <c r="E61" s="28"/>
      <c r="F61" s="28"/>
      <c r="G61" s="23"/>
      <c r="H61" s="21" t="s">
        <v>0</v>
      </c>
    </row>
    <row r="62" spans="1:8" ht="30.75" customHeight="1" x14ac:dyDescent="0.25">
      <c r="A62" s="28" t="s">
        <v>12</v>
      </c>
      <c r="B62" s="28"/>
      <c r="C62" s="28"/>
      <c r="D62" s="28"/>
      <c r="E62" s="28"/>
      <c r="F62" s="28"/>
      <c r="G62" s="28"/>
      <c r="H62" s="21" t="s">
        <v>0</v>
      </c>
    </row>
    <row r="63" spans="1:8" x14ac:dyDescent="0.25">
      <c r="A63" s="17" t="s">
        <v>0</v>
      </c>
      <c r="B63" s="18" t="s">
        <v>0</v>
      </c>
      <c r="C63" s="19" t="s">
        <v>0</v>
      </c>
      <c r="D63" s="20" t="s">
        <v>0</v>
      </c>
      <c r="E63" s="21" t="s">
        <v>0</v>
      </c>
      <c r="F63" s="18" t="s">
        <v>0</v>
      </c>
      <c r="G63" s="22"/>
      <c r="H63" s="21" t="s">
        <v>0</v>
      </c>
    </row>
    <row r="64" spans="1:8" x14ac:dyDescent="0.25">
      <c r="A64" s="29" t="s">
        <v>13</v>
      </c>
      <c r="B64" s="29"/>
      <c r="C64" s="29"/>
      <c r="D64" s="29"/>
      <c r="E64" s="29"/>
      <c r="F64" s="29"/>
      <c r="G64" s="29"/>
      <c r="H64" s="29"/>
    </row>
    <row r="67" ht="12.75" customHeight="1" x14ac:dyDescent="0.25"/>
    <row r="69" ht="12.75" customHeight="1" x14ac:dyDescent="0.25"/>
    <row r="71" ht="12.75" customHeight="1" x14ac:dyDescent="0.25"/>
    <row r="73" ht="12.75" customHeight="1" x14ac:dyDescent="0.25"/>
    <row r="75" ht="12.75" customHeight="1" x14ac:dyDescent="0.25"/>
    <row r="77" ht="12.75" customHeight="1" x14ac:dyDescent="0.25"/>
    <row r="81" spans="2:6" ht="48" customHeight="1" x14ac:dyDescent="0.25">
      <c r="B81"/>
      <c r="C81"/>
      <c r="D81" s="27"/>
      <c r="F81"/>
    </row>
    <row r="83" spans="2:6" ht="12.75" customHeight="1" x14ac:dyDescent="0.25">
      <c r="B83"/>
      <c r="C83"/>
      <c r="D83" s="27"/>
      <c r="F83"/>
    </row>
    <row r="86" spans="2:6" ht="48" customHeight="1" x14ac:dyDescent="0.25">
      <c r="B86"/>
      <c r="C86"/>
      <c r="D86" s="27"/>
      <c r="F86"/>
    </row>
    <row r="88" spans="2:6" ht="12.75" customHeight="1" x14ac:dyDescent="0.25">
      <c r="B88"/>
      <c r="C88"/>
      <c r="D88" s="27"/>
      <c r="F88"/>
    </row>
    <row r="92" spans="2:6" ht="12.75" customHeight="1" x14ac:dyDescent="0.25">
      <c r="B92"/>
      <c r="C92"/>
      <c r="D92" s="27"/>
      <c r="F92"/>
    </row>
  </sheetData>
  <mergeCells count="8">
    <mergeCell ref="A62:G62"/>
    <mergeCell ref="A64:H64"/>
    <mergeCell ref="A4:E4"/>
    <mergeCell ref="A57:G57"/>
    <mergeCell ref="A58:G58"/>
    <mergeCell ref="A59:F59"/>
    <mergeCell ref="A60:G60"/>
    <mergeCell ref="A61:F61"/>
  </mergeCells>
  <pageMargins left="0" right="0" top="0" bottom="0" header="0.5" footer="0.5"/>
  <pageSetup scale="63" orientation="portrait" r:id="rId1"/>
  <headerFooter alignWithMargins="0"/>
  <rowBreaks count="1" manualBreakCount="1">
    <brk id="62" max="6" man="1"/>
  </rowBreaks>
  <colBreaks count="1" manualBreakCount="1">
    <brk id="7" max="20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NESGX-NESIX</vt:lpstr>
      <vt:lpstr>'NESGX-NESIX'!Print_Area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Mumma, Kathleen</dc:creator>
  <cp:lastModifiedBy>Gozigian, Graham</cp:lastModifiedBy>
  <dcterms:created xsi:type="dcterms:W3CDTF">2018-10-11T14:48:40Z</dcterms:created>
  <dcterms:modified xsi:type="dcterms:W3CDTF">2022-07-12T03:07:22Z</dcterms:modified>
</cp:coreProperties>
</file>