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A:\MutualFunds\Marketing\Website\Quarterly Holdings\Q4\"/>
    </mc:Choice>
  </mc:AlternateContent>
  <xr:revisionPtr revIDLastSave="0" documentId="13_ncr:1_{EC224B59-718A-4139-BF69-E3158B016DF8}" xr6:coauthVersionLast="36" xr6:coauthVersionMax="36" xr10:uidLastSave="{00000000-0000-0000-0000-000000000000}"/>
  <bookViews>
    <workbookView xWindow="0" yWindow="0" windowWidth="28800" windowHeight="12210" xr2:uid="{3B0050F1-591E-4510-9C63-161BDCCAA94F}"/>
  </bookViews>
  <sheets>
    <sheet name="Growth"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7" i="1" l="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alcChain>
</file>

<file path=xl/sharedStrings.xml><?xml version="1.0" encoding="utf-8"?>
<sst xmlns="http://schemas.openxmlformats.org/spreadsheetml/2006/main" count="318" uniqueCount="200">
  <si>
    <t>Needham Funds Holdings as of 12/31/2022</t>
  </si>
  <si>
    <t>Needham Growth Fund (NEEGX and NEEIX)</t>
  </si>
  <si>
    <t/>
  </si>
  <si>
    <t>ADTN</t>
  </si>
  <si>
    <t>ADTRAN Holdings, Inc.</t>
  </si>
  <si>
    <t>Information Technology</t>
  </si>
  <si>
    <t>Communications Equipment</t>
  </si>
  <si>
    <t>00486H105</t>
  </si>
  <si>
    <t>AL</t>
  </si>
  <si>
    <t>Air Lease Corp.</t>
  </si>
  <si>
    <t>Industrials</t>
  </si>
  <si>
    <t>Trading Companies &amp; Distributors</t>
  </si>
  <si>
    <t>00912X302</t>
  </si>
  <si>
    <t>AKAM</t>
  </si>
  <si>
    <t>Akamai Technologies, Inc.</t>
  </si>
  <si>
    <t>IT Services</t>
  </si>
  <si>
    <t>00971T101</t>
  </si>
  <si>
    <t>GOOGL</t>
  </si>
  <si>
    <t>Alphabet, Inc.</t>
  </si>
  <si>
    <t>Communication Services</t>
  </si>
  <si>
    <t>Interactive Media &amp; Services</t>
  </si>
  <si>
    <t>02079K305</t>
  </si>
  <si>
    <t>AYX</t>
  </si>
  <si>
    <t>Alteryx, Inc.</t>
  </si>
  <si>
    <t>Software</t>
  </si>
  <si>
    <t>02156B103</t>
  </si>
  <si>
    <t>AMT</t>
  </si>
  <si>
    <t>American Tower Corp.</t>
  </si>
  <si>
    <t>Real Estate</t>
  </si>
  <si>
    <t>Equity Real Estate Investment Trusts (REITs)</t>
  </si>
  <si>
    <t>03027X100</t>
  </si>
  <si>
    <t>ADI</t>
  </si>
  <si>
    <t>Analog Devices, Inc.</t>
  </si>
  <si>
    <t>Semiconductors &amp; Semiconductor Equipment</t>
  </si>
  <si>
    <t>AAPL</t>
  </si>
  <si>
    <t>Apple, Inc.</t>
  </si>
  <si>
    <t>Technology Hardware, Storage &amp; Peripherals</t>
  </si>
  <si>
    <t>AMAT</t>
  </si>
  <si>
    <t>Applied Materials, Inc.</t>
  </si>
  <si>
    <t>ASML</t>
  </si>
  <si>
    <t>ASML Holding NV</t>
  </si>
  <si>
    <t>N07059210</t>
  </si>
  <si>
    <t>ASPN</t>
  </si>
  <si>
    <t>Aspen Aerogels, Inc.</t>
  </si>
  <si>
    <t>Materials</t>
  </si>
  <si>
    <t>Chemicals</t>
  </si>
  <si>
    <t>04523Y105</t>
  </si>
  <si>
    <t>AXTI</t>
  </si>
  <si>
    <t>AXT, Inc.</t>
  </si>
  <si>
    <t>00246W103</t>
  </si>
  <si>
    <t>BDX</t>
  </si>
  <si>
    <t>Becton Dickinson &amp; Co.</t>
  </si>
  <si>
    <t>Health Care</t>
  </si>
  <si>
    <t>Health Care Equipment &amp; Supplies</t>
  </si>
  <si>
    <t>BIGC</t>
  </si>
  <si>
    <t>BigCommerce Holdings, Inc.</t>
  </si>
  <si>
    <t>08975P108</t>
  </si>
  <si>
    <t>BFAM</t>
  </si>
  <si>
    <t>Bright Horizons Family Solutions, Inc.</t>
  </si>
  <si>
    <t>Consumer Discretionary</t>
  </si>
  <si>
    <t>Diversified Consumer Services</t>
  </si>
  <si>
    <t>BRKR</t>
  </si>
  <si>
    <t>Bruker Corp.</t>
  </si>
  <si>
    <t>Life Sciences Tools &amp; Services</t>
  </si>
  <si>
    <t>CMBM</t>
  </si>
  <si>
    <t>Cambium Networks Corp.</t>
  </si>
  <si>
    <t>G17766109</t>
  </si>
  <si>
    <t>KMX</t>
  </si>
  <si>
    <t>CarMax, Inc.</t>
  </si>
  <si>
    <t>Specialty Retail</t>
  </si>
  <si>
    <t>CVX</t>
  </si>
  <si>
    <t>Chevron Corp.</t>
  </si>
  <si>
    <t>Energy</t>
  </si>
  <si>
    <t>Oil, Gas &amp; Consumable Fuels</t>
  </si>
  <si>
    <t>CLH</t>
  </si>
  <si>
    <t>Clean Harbors, Inc.</t>
  </si>
  <si>
    <t>Commercial Services &amp; Supplies</t>
  </si>
  <si>
    <t>COHR</t>
  </si>
  <si>
    <t>Coherent Corp.</t>
  </si>
  <si>
    <t>Electronic Equipment, Instruments &amp; Components</t>
  </si>
  <si>
    <t>19247G107</t>
  </si>
  <si>
    <t>CMCSA</t>
  </si>
  <si>
    <t>Comcast Corp.</t>
  </si>
  <si>
    <t>Media</t>
  </si>
  <si>
    <t>20030N101</t>
  </si>
  <si>
    <t>GLW</t>
  </si>
  <si>
    <t>Corning, Inc.</t>
  </si>
  <si>
    <t>CYRX</t>
  </si>
  <si>
    <t>CryoPort, Inc.</t>
  </si>
  <si>
    <t>DIRXX</t>
  </si>
  <si>
    <t>Dreyfus Treasury Securities Cash Management - Institutional Class</t>
  </si>
  <si>
    <t>Cash</t>
  </si>
  <si>
    <t>Money Market Fund</t>
  </si>
  <si>
    <t>ENTG</t>
  </si>
  <si>
    <t>Entegris, Inc.</t>
  </si>
  <si>
    <t>29362U104</t>
  </si>
  <si>
    <t>FORM</t>
  </si>
  <si>
    <t>FormFactor, Inc.</t>
  </si>
  <si>
    <t>GTHX</t>
  </si>
  <si>
    <t>G1 Therapeutics, Inc.</t>
  </si>
  <si>
    <t>Biotechnology</t>
  </si>
  <si>
    <t>3621LQ109</t>
  </si>
  <si>
    <t>GILD</t>
  </si>
  <si>
    <t>Gilead Sciences, Inc.</t>
  </si>
  <si>
    <t>HPE</t>
  </si>
  <si>
    <t>Hewlett Packard Enterprise Co.</t>
  </si>
  <si>
    <t>42824C109</t>
  </si>
  <si>
    <t>HON</t>
  </si>
  <si>
    <t>Honeywell International, Inc.</t>
  </si>
  <si>
    <t>Industrial Conglomerates</t>
  </si>
  <si>
    <t>IVAC</t>
  </si>
  <si>
    <t>Intevac, Inc.</t>
  </si>
  <si>
    <t>KVHI</t>
  </si>
  <si>
    <t>KVH Industries, Inc.</t>
  </si>
  <si>
    <t>LH</t>
  </si>
  <si>
    <t>Laboratory Corp. of America Holdings</t>
  </si>
  <si>
    <t>Health Care Providers &amp; Services</t>
  </si>
  <si>
    <t>50540R409</t>
  </si>
  <si>
    <t>LRCX</t>
  </si>
  <si>
    <t>Lam Research Corp.</t>
  </si>
  <si>
    <t>MRVL</t>
  </si>
  <si>
    <t>Marvell Technology, Inc.</t>
  </si>
  <si>
    <t>MDT</t>
  </si>
  <si>
    <t>Medtronic PLC (Ireland)</t>
  </si>
  <si>
    <t>G5960L103</t>
  </si>
  <si>
    <t>MKSI</t>
  </si>
  <si>
    <t>MKS Instruments, Inc.</t>
  </si>
  <si>
    <t>55306N104</t>
  </si>
  <si>
    <t>NVGS</t>
  </si>
  <si>
    <t>Navigator Holdings, Ltd.</t>
  </si>
  <si>
    <t>Y62132108</t>
  </si>
  <si>
    <t>LASR</t>
  </si>
  <si>
    <t>nLight, Inc.</t>
  </si>
  <si>
    <t>65487K100</t>
  </si>
  <si>
    <t>NVMI</t>
  </si>
  <si>
    <t>Nova, Ltd.</t>
  </si>
  <si>
    <t>M7516K103</t>
  </si>
  <si>
    <t>PSN</t>
  </si>
  <si>
    <t>Parsons Corp.</t>
  </si>
  <si>
    <t>Aerospace &amp; Defense</t>
  </si>
  <si>
    <t>70202L102</t>
  </si>
  <si>
    <t>PDFS</t>
  </si>
  <si>
    <t>PDF Solutions, Inc.</t>
  </si>
  <si>
    <t>PLAB</t>
  </si>
  <si>
    <t>Photronics, Inc.</t>
  </si>
  <si>
    <t>QTWO</t>
  </si>
  <si>
    <t>Q2 Holdings, Inc.</t>
  </si>
  <si>
    <t>74736L109</t>
  </si>
  <si>
    <t>DGX</t>
  </si>
  <si>
    <t>Quest Diagnostics, Inc.</t>
  </si>
  <si>
    <t>74834L100</t>
  </si>
  <si>
    <t>SITM</t>
  </si>
  <si>
    <t>SiTime Corp.</t>
  </si>
  <si>
    <t>82982T106</t>
  </si>
  <si>
    <t>SMCI</t>
  </si>
  <si>
    <t>Super Micro Computer, Inc.</t>
  </si>
  <si>
    <t>86800U104</t>
  </si>
  <si>
    <t>TLS</t>
  </si>
  <si>
    <t>Telos Corp.</t>
  </si>
  <si>
    <t>87969B101</t>
  </si>
  <si>
    <t>TER</t>
  </si>
  <si>
    <t>Teradyne, Inc.</t>
  </si>
  <si>
    <t>TTD</t>
  </si>
  <si>
    <t>The Trade Desk, Inc. - Class A</t>
  </si>
  <si>
    <t>88339J105</t>
  </si>
  <si>
    <t>TMO</t>
  </si>
  <si>
    <t>Thermo Fisher Scientific, Inc.</t>
  </si>
  <si>
    <t>VCSA</t>
  </si>
  <si>
    <t>Vacasa, Inc.</t>
  </si>
  <si>
    <t>Hotels, Restaurants &amp; Leisure</t>
  </si>
  <si>
    <t>91854V107</t>
  </si>
  <si>
    <t>VECO</t>
  </si>
  <si>
    <t>Veeco Instruments, Inc.</t>
  </si>
  <si>
    <t>VSAT</t>
  </si>
  <si>
    <t>ViaSat, Inc.</t>
  </si>
  <si>
    <t>92552V100</t>
  </si>
  <si>
    <t>VICR</t>
  </si>
  <si>
    <t>Vicor Corp.</t>
  </si>
  <si>
    <t>Electrical Equipment</t>
  </si>
  <si>
    <t>VRAY</t>
  </si>
  <si>
    <t>ViewRay, Inc.</t>
  </si>
  <si>
    <t>92672L107</t>
  </si>
  <si>
    <t>VSH</t>
  </si>
  <si>
    <t>Vishay Intertechnology, Inc.</t>
  </si>
  <si>
    <t>VPG</t>
  </si>
  <si>
    <t>Vishay Precision Group, Inc.</t>
  </si>
  <si>
    <t>92835K103</t>
  </si>
  <si>
    <t>Ticker</t>
  </si>
  <si>
    <t>Security Description</t>
  </si>
  <si>
    <t>Shares/Par</t>
  </si>
  <si>
    <t>Market Value</t>
  </si>
  <si>
    <t>Sector</t>
  </si>
  <si>
    <t>Industry</t>
  </si>
  <si>
    <t>Market Capitalization</t>
  </si>
  <si>
    <r>
      <t xml:space="preserve">The foregoing should not be deemed as an offer to buy an interest in any of the Needham Funds (the “Funds”). Shares are sold only through the currently effective prospectus. Complete information on the Needham Funds, including a current prospectus, is available for downloading at </t>
    </r>
    <r>
      <rPr>
        <u/>
        <sz val="8"/>
        <color indexed="8"/>
        <rFont val="Times New Roman"/>
        <family val="1"/>
      </rPr>
      <t xml:space="preserve">www.needhamfunds.com </t>
    </r>
    <r>
      <rPr>
        <sz val="8"/>
        <color indexed="8"/>
        <rFont val="Times New Roman"/>
        <family val="1"/>
      </rPr>
      <t>and should be read prior to making any decision to invest. Investment in the Funds involves investment risk, including the possible loss of principal. Please read the prospectus and consider the investment objectives, risks, and charges and expenses of the Funds carefully before you invest. The prospectus and the summary prospectus contain this and other information about the Funds.</t>
    </r>
  </si>
  <si>
    <t>The Funds’ use of short sales, options and futures strategies and leverage may result in significant capital loss. Although the Fund is classified as “diversified” under the Investment Company Act of 1940, as amended (the “1940 Act”), the Fund may invest its assets in a smaller number of issuers than other, more diversified, funds. The Fund’s net asset value (“NAV”) may be more vulnerable to changes in the market value of a single issuer or group of issuers and may be relatively more susceptible to adverse effects from any single corporate, industry, economic, market, political or regulatory occurrence than if the Fund’s investments consisted of securities issued by a larger number of issuers.</t>
  </si>
  <si>
    <t xml:space="preserve">Needham &amp; Company, LLC, member FINRA/SIPC, is the distributor of The Needham Funds, Inc. 
</t>
  </si>
  <si>
    <t>THESE SECURITIES HAVE NOT BEEN APPROVED OR DISAPPROVED BY THE SECURITIES AND EXCHANGE COMMISSION OR ANY STATE SECURITIES COMMISSION NOR HAS THE SECURITIES AND EXCHANGE COMMISSION OR ANY STATE SECURITIES COMMISSION PASSED UPON THE ACCURACY OR ADEQUACY OF THIS DOCUMENT. ANY REPRESENTATION TO THE CONTRARY IS A CRIMINAL OFFENSE.</t>
  </si>
  <si>
    <t>For details regarding the Needham Funds, please contact Needham Investment Management L.L.C. at 1-800-625-7071.</t>
  </si>
  <si>
    <t>The Global Industry Classification Standard (GICS®) was developed by and/or is the exclusive property of MSCI, Inc. and Standard &amp; Poor's Financial Services LLC (“S&amp;P”).  GICS is a service mark of MSCI and S&amp;P and has been licensed for use by U.S. Bancorp Fund Services,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</si>
</sst>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
    <numFmt numFmtId="165" formatCode="_(* #,##0_);_(* \(#,##0\);_(* &quot;-&quot;??_);_(@_)"/>
  </numFmts>
  <fonts count="6" x14ac:knownFonts="1">
    <font>
      <sz val="11"/>
      <color theme="1"/>
      <name val="Calibri"/>
      <family val="2"/>
      <scheme val="minor"/>
    </font>
    <font>
      <sz val="11"/>
      <color theme="1"/>
      <name val="Calibri"/>
      <family val="2"/>
      <scheme val="minor"/>
    </font>
    <font>
      <b/>
      <sz val="10"/>
      <color indexed="8"/>
      <name val="Arial"/>
      <family val="2"/>
    </font>
    <font>
      <sz val="10"/>
      <color indexed="8"/>
      <name val="Arial"/>
      <family val="2"/>
    </font>
    <font>
      <sz val="8"/>
      <color indexed="8"/>
      <name val="Times New Roman"/>
      <family val="1"/>
    </font>
    <font>
      <u/>
      <sz val="8"/>
      <color indexed="8"/>
      <name val="Times New Roman"/>
      <family val="1"/>
    </font>
  </fonts>
  <fills count="2">
    <fill>
      <patternFill patternType="none"/>
    </fill>
    <fill>
      <patternFill patternType="gray125"/>
    </fill>
  </fills>
  <borders count="1">
    <border>
      <left/>
      <right/>
      <top/>
      <bottom/>
      <diagonal/>
    </border>
  </borders>
  <cellStyleXfs count="2">
    <xf numFmtId="0" fontId="0" fillId="0" borderId="0"/>
    <xf numFmtId="43" fontId="1" fillId="0" borderId="0" applyFont="0" applyFill="0" applyBorder="0" applyAlignment="0" applyProtection="0"/>
  </cellStyleXfs>
  <cellXfs count="15">
    <xf numFmtId="0" fontId="0" fillId="0" borderId="0" xfId="0"/>
    <xf numFmtId="37" fontId="0" fillId="0" borderId="0" xfId="0" applyNumberFormat="1"/>
    <xf numFmtId="0" fontId="2" fillId="0" borderId="0" xfId="0" applyNumberFormat="1" applyFont="1" applyFill="1" applyBorder="1" applyAlignment="1" applyProtection="1">
      <alignment horizontal="left"/>
    </xf>
    <xf numFmtId="0" fontId="3"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xf>
    <xf numFmtId="164" fontId="4" fillId="0" borderId="0" xfId="0" applyNumberFormat="1" applyFont="1" applyFill="1" applyBorder="1" applyAlignment="1" applyProtection="1">
      <alignment horizontal="right"/>
    </xf>
    <xf numFmtId="165" fontId="4" fillId="0" borderId="0" xfId="1" applyNumberFormat="1" applyFont="1" applyFill="1" applyBorder="1" applyAlignment="1" applyProtection="1">
      <alignment horizontal="left"/>
    </xf>
    <xf numFmtId="0" fontId="4" fillId="0" borderId="0" xfId="0" applyNumberFormat="1" applyFont="1" applyFill="1" applyBorder="1" applyAlignment="1" applyProtection="1">
      <alignment horizontal="right"/>
    </xf>
    <xf numFmtId="165" fontId="4" fillId="0" borderId="0" xfId="1" applyNumberFormat="1" applyFont="1" applyFill="1" applyBorder="1" applyAlignment="1" applyProtection="1">
      <alignment horizontal="right"/>
    </xf>
    <xf numFmtId="0" fontId="4" fillId="0" borderId="0" xfId="0" applyNumberFormat="1" applyFont="1" applyFill="1" applyBorder="1" applyAlignment="1" applyProtection="1">
      <alignment horizontal="center"/>
    </xf>
    <xf numFmtId="0" fontId="4" fillId="0" borderId="0" xfId="0" applyFont="1" applyAlignment="1">
      <alignment horizontal="center"/>
    </xf>
    <xf numFmtId="0" fontId="4"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xf>
    <xf numFmtId="0" fontId="4" fillId="0" borderId="0" xfId="0" applyNumberFormat="1" applyFont="1" applyFill="1" applyBorder="1" applyAlignment="1" applyProtection="1">
      <alignment horizontal="left"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828</xdr:rowOff>
    </xdr:from>
    <xdr:to>
      <xdr:col>3</xdr:col>
      <xdr:colOff>63500</xdr:colOff>
      <xdr:row>2</xdr:row>
      <xdr:rowOff>26228</xdr:rowOff>
    </xdr:to>
    <xdr:pic>
      <xdr:nvPicPr>
        <xdr:cNvPr id="2" name="Picture 1" descr="Needham_Logo">
          <a:extLst>
            <a:ext uri="{FF2B5EF4-FFF2-40B4-BE49-F238E27FC236}">
              <a16:creationId xmlns:a16="http://schemas.microsoft.com/office/drawing/2014/main" id="{C3C1C1E5-A40B-4D0D-B432-AD8602C03B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28"/>
          <a:ext cx="3568700" cy="393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gozigian\AppData\Local\Microsoft\Windows\INetCache\Content.Outlook\5GQ0N8DS\Needham%20Website%20Holdings%2012.31.2022%20-%20Confidenti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ctorMetadata"/>
      <sheetName val="Holdings"/>
      <sheetName val="Agg"/>
      <sheetName val="Growth"/>
      <sheetName val="Small Cap"/>
    </sheetNames>
    <sheetDataSet>
      <sheetData sheetId="0"/>
      <sheetData sheetId="1"/>
      <sheetData sheetId="2"/>
      <sheetData sheetId="3">
        <row r="1">
          <cell r="B1" t="str">
            <v>Needham Growth Fund - 196140</v>
          </cell>
        </row>
        <row r="2">
          <cell r="B2" t="str">
            <v>Total Assets:</v>
          </cell>
          <cell r="D2">
            <v>121646566.85000001</v>
          </cell>
          <cell r="E2" t="str">
            <v>Report Period:</v>
          </cell>
          <cell r="G2" t="str">
            <v>30-Dec-2022</v>
          </cell>
        </row>
        <row r="3">
          <cell r="B3" t="str">
            <v>Total Net Assets:</v>
          </cell>
          <cell r="D3">
            <v>120557545.82000001</v>
          </cell>
          <cell r="E3" t="str">
            <v>Run Date\Time:</v>
          </cell>
          <cell r="G3" t="str">
            <v>11-Jan-2023 3:31pm</v>
          </cell>
        </row>
        <row r="4">
          <cell r="B4" t="str">
            <v>Total Market Value:</v>
          </cell>
          <cell r="D4">
            <v>120481023.90000001</v>
          </cell>
          <cell r="E4" t="str">
            <v>Page:</v>
          </cell>
          <cell r="G4" t="str">
            <v>1 of 2</v>
          </cell>
        </row>
        <row r="5">
          <cell r="B5" t="str">
            <v>SECURITY IDENTIFIER</v>
          </cell>
          <cell r="D5" t="str">
            <v>CURRENT PRICE</v>
          </cell>
          <cell r="F5" t="str">
            <v>SHARES OUTSTANDING</v>
          </cell>
          <cell r="H5" t="str">
            <v>MARKET CAPITALIZATION</v>
          </cell>
        </row>
        <row r="7">
          <cell r="B7">
            <v>37833100</v>
          </cell>
          <cell r="E7">
            <v>129.93</v>
          </cell>
          <cell r="F7">
            <v>15908118000</v>
          </cell>
          <cell r="H7">
            <v>2066941771740</v>
          </cell>
        </row>
        <row r="8">
          <cell r="B8" t="str">
            <v>02079K305</v>
          </cell>
          <cell r="E8">
            <v>88.23</v>
          </cell>
          <cell r="F8">
            <v>5973000000</v>
          </cell>
          <cell r="H8">
            <v>526997790000</v>
          </cell>
        </row>
        <row r="9">
          <cell r="B9">
            <v>166764100</v>
          </cell>
          <cell r="E9">
            <v>179.49</v>
          </cell>
          <cell r="F9">
            <v>1933638546</v>
          </cell>
          <cell r="H9">
            <v>347068782622</v>
          </cell>
        </row>
        <row r="10">
          <cell r="B10" t="str">
            <v>N07059210</v>
          </cell>
          <cell r="E10">
            <v>546.4</v>
          </cell>
          <cell r="F10">
            <v>403136658</v>
          </cell>
          <cell r="H10">
            <v>220273869931</v>
          </cell>
        </row>
        <row r="11">
          <cell r="B11">
            <v>883556102</v>
          </cell>
          <cell r="E11">
            <v>550.69000000000005</v>
          </cell>
          <cell r="F11">
            <v>392195557</v>
          </cell>
          <cell r="H11">
            <v>215978171284</v>
          </cell>
        </row>
        <row r="12">
          <cell r="B12" t="str">
            <v>20030N101</v>
          </cell>
          <cell r="E12">
            <v>34.97</v>
          </cell>
          <cell r="F12">
            <v>4313964319</v>
          </cell>
          <cell r="H12">
            <v>150859332235</v>
          </cell>
        </row>
        <row r="13">
          <cell r="B13">
            <v>438516106</v>
          </cell>
          <cell r="E13">
            <v>214.3</v>
          </cell>
          <cell r="F13">
            <v>672322232</v>
          </cell>
          <cell r="H13">
            <v>144078654318</v>
          </cell>
        </row>
        <row r="14">
          <cell r="B14">
            <v>375558103</v>
          </cell>
          <cell r="E14">
            <v>85.850000000000009</v>
          </cell>
          <cell r="F14">
            <v>1254243845</v>
          </cell>
          <cell r="H14">
            <v>107676834093</v>
          </cell>
        </row>
        <row r="15">
          <cell r="B15" t="str">
            <v>G5960L103</v>
          </cell>
          <cell r="E15">
            <v>77.72</v>
          </cell>
          <cell r="F15">
            <v>1329153289</v>
          </cell>
          <cell r="H15">
            <v>103301793621</v>
          </cell>
        </row>
        <row r="16">
          <cell r="B16" t="str">
            <v>03027X100</v>
          </cell>
          <cell r="E16">
            <v>211.86</v>
          </cell>
          <cell r="F16">
            <v>465605603</v>
          </cell>
          <cell r="H16">
            <v>98643203052</v>
          </cell>
        </row>
        <row r="17">
          <cell r="B17">
            <v>32654105</v>
          </cell>
          <cell r="E17">
            <v>164.03</v>
          </cell>
          <cell r="F17">
            <v>509295941</v>
          </cell>
          <cell r="H17">
            <v>83539813202</v>
          </cell>
        </row>
        <row r="18">
          <cell r="B18">
            <v>38222105</v>
          </cell>
          <cell r="E18">
            <v>97.38000000000001</v>
          </cell>
          <cell r="F18">
            <v>844139722</v>
          </cell>
          <cell r="H18">
            <v>82202326128</v>
          </cell>
        </row>
        <row r="19">
          <cell r="B19">
            <v>75887109</v>
          </cell>
          <cell r="E19">
            <v>254.3</v>
          </cell>
          <cell r="F19">
            <v>284267974</v>
          </cell>
          <cell r="H19">
            <v>72289345788</v>
          </cell>
        </row>
        <row r="20">
          <cell r="B20">
            <v>512807108</v>
          </cell>
          <cell r="E20">
            <v>420.3</v>
          </cell>
          <cell r="F20">
            <v>136379336</v>
          </cell>
          <cell r="H20">
            <v>57320234921</v>
          </cell>
        </row>
        <row r="21">
          <cell r="B21">
            <v>573874104</v>
          </cell>
          <cell r="E21">
            <v>37.04</v>
          </cell>
          <cell r="F21">
            <v>853200000</v>
          </cell>
          <cell r="H21">
            <v>31602528000</v>
          </cell>
        </row>
        <row r="22">
          <cell r="B22">
            <v>219350105</v>
          </cell>
          <cell r="E22">
            <v>31.94</v>
          </cell>
          <cell r="F22">
            <v>845811376</v>
          </cell>
          <cell r="H22">
            <v>27015215349</v>
          </cell>
        </row>
        <row r="23">
          <cell r="B23" t="str">
            <v>50540R409</v>
          </cell>
          <cell r="E23">
            <v>235.48000000000002</v>
          </cell>
          <cell r="F23">
            <v>88600000</v>
          </cell>
          <cell r="H23">
            <v>20863528000</v>
          </cell>
        </row>
        <row r="24">
          <cell r="B24" t="str">
            <v>42824C109</v>
          </cell>
          <cell r="E24">
            <v>15.96</v>
          </cell>
          <cell r="F24">
            <v>1281816851</v>
          </cell>
          <cell r="H24">
            <v>20457796942</v>
          </cell>
        </row>
        <row r="25">
          <cell r="B25" t="str">
            <v>88339J105</v>
          </cell>
          <cell r="E25">
            <v>44.830000000000005</v>
          </cell>
          <cell r="F25">
            <v>445287977</v>
          </cell>
          <cell r="H25">
            <v>19962260009</v>
          </cell>
        </row>
        <row r="26">
          <cell r="B26" t="str">
            <v>74834L100</v>
          </cell>
          <cell r="E26">
            <v>156.44</v>
          </cell>
          <cell r="F26">
            <v>113887466</v>
          </cell>
          <cell r="H26">
            <v>17816555181</v>
          </cell>
        </row>
        <row r="27">
          <cell r="B27">
            <v>880770102</v>
          </cell>
          <cell r="E27">
            <v>87.350000000000009</v>
          </cell>
          <cell r="F27">
            <v>155756146</v>
          </cell>
          <cell r="H27">
            <v>13605299353</v>
          </cell>
        </row>
        <row r="28">
          <cell r="B28" t="str">
            <v>00971T101</v>
          </cell>
          <cell r="E28">
            <v>84.3</v>
          </cell>
          <cell r="F28">
            <v>157242292</v>
          </cell>
          <cell r="H28">
            <v>13255525216</v>
          </cell>
        </row>
        <row r="29">
          <cell r="B29">
            <v>116794108</v>
          </cell>
          <cell r="E29">
            <v>68.350000000000009</v>
          </cell>
          <cell r="F29">
            <v>147082724</v>
          </cell>
          <cell r="H29">
            <v>10053104185</v>
          </cell>
        </row>
        <row r="30">
          <cell r="B30" t="str">
            <v>29362U104</v>
          </cell>
          <cell r="E30">
            <v>65.59</v>
          </cell>
          <cell r="F30">
            <v>149034584</v>
          </cell>
          <cell r="H30">
            <v>9775178365</v>
          </cell>
        </row>
        <row r="31">
          <cell r="B31">
            <v>143130102</v>
          </cell>
          <cell r="E31">
            <v>60.89</v>
          </cell>
          <cell r="F31">
            <v>158019398</v>
          </cell>
          <cell r="H31">
            <v>9621801144</v>
          </cell>
        </row>
        <row r="32">
          <cell r="B32">
            <v>184496107</v>
          </cell>
          <cell r="E32">
            <v>114.12</v>
          </cell>
          <cell r="F32">
            <v>54074296</v>
          </cell>
          <cell r="H32">
            <v>6170958660</v>
          </cell>
        </row>
        <row r="33">
          <cell r="B33" t="str">
            <v>55306N104</v>
          </cell>
          <cell r="E33">
            <v>84.73</v>
          </cell>
          <cell r="F33">
            <v>66506770</v>
          </cell>
          <cell r="H33">
            <v>5635118622</v>
          </cell>
        </row>
        <row r="34">
          <cell r="B34" t="str">
            <v>19247G107</v>
          </cell>
          <cell r="E34">
            <v>35.1</v>
          </cell>
          <cell r="F34">
            <v>138690024</v>
          </cell>
          <cell r="H34">
            <v>4868019842</v>
          </cell>
        </row>
        <row r="35">
          <cell r="B35" t="str">
            <v>70202L102</v>
          </cell>
          <cell r="E35">
            <v>46.25</v>
          </cell>
          <cell r="F35">
            <v>103502919</v>
          </cell>
          <cell r="H35">
            <v>4787010004</v>
          </cell>
        </row>
        <row r="36">
          <cell r="B36" t="str">
            <v>86800U104</v>
          </cell>
          <cell r="E36">
            <v>82.100000000000009</v>
          </cell>
          <cell r="F36">
            <v>52922886</v>
          </cell>
          <cell r="H36">
            <v>4344968941</v>
          </cell>
        </row>
        <row r="37">
          <cell r="B37" t="str">
            <v>00912X302</v>
          </cell>
          <cell r="E37">
            <v>38.42</v>
          </cell>
          <cell r="F37">
            <v>110892097</v>
          </cell>
          <cell r="H37">
            <v>4260474367</v>
          </cell>
        </row>
        <row r="38">
          <cell r="B38">
            <v>109194100</v>
          </cell>
          <cell r="E38">
            <v>63.1</v>
          </cell>
          <cell r="F38">
            <v>57750017</v>
          </cell>
          <cell r="H38">
            <v>3644026073</v>
          </cell>
        </row>
        <row r="39">
          <cell r="B39" t="str">
            <v>02156B103</v>
          </cell>
          <cell r="E39">
            <v>50.67</v>
          </cell>
          <cell r="F39">
            <v>61206350</v>
          </cell>
          <cell r="H39">
            <v>3101325755</v>
          </cell>
        </row>
        <row r="40">
          <cell r="B40">
            <v>928298108</v>
          </cell>
          <cell r="E40">
            <v>21.57</v>
          </cell>
          <cell r="F40">
            <v>129567743</v>
          </cell>
          <cell r="H40">
            <v>2794776217</v>
          </cell>
        </row>
        <row r="41">
          <cell r="B41" t="str">
            <v>92552V100</v>
          </cell>
          <cell r="E41">
            <v>31.650000000000002</v>
          </cell>
          <cell r="F41">
            <v>75586954</v>
          </cell>
          <cell r="H41">
            <v>2392327094</v>
          </cell>
        </row>
        <row r="42">
          <cell r="B42" t="str">
            <v>M7516K103</v>
          </cell>
          <cell r="E42">
            <v>81.680000000000007</v>
          </cell>
          <cell r="F42">
            <v>28710645</v>
          </cell>
          <cell r="H42">
            <v>2345085484</v>
          </cell>
        </row>
        <row r="43">
          <cell r="B43" t="str">
            <v>82982T106</v>
          </cell>
          <cell r="E43">
            <v>101.62</v>
          </cell>
          <cell r="F43">
            <v>21439491</v>
          </cell>
          <cell r="H43">
            <v>2178681075</v>
          </cell>
        </row>
        <row r="44">
          <cell r="B44">
            <v>925815102</v>
          </cell>
          <cell r="E44">
            <v>53.75</v>
          </cell>
          <cell r="F44">
            <v>32305315</v>
          </cell>
          <cell r="H44">
            <v>1736410681</v>
          </cell>
        </row>
        <row r="45">
          <cell r="B45">
            <v>346375108</v>
          </cell>
          <cell r="E45">
            <v>22.23</v>
          </cell>
          <cell r="F45">
            <v>77025103</v>
          </cell>
          <cell r="H45">
            <v>1712268040</v>
          </cell>
        </row>
        <row r="46">
          <cell r="B46" t="str">
            <v>74736L109</v>
          </cell>
          <cell r="E46">
            <v>26.87</v>
          </cell>
          <cell r="F46">
            <v>57516988</v>
          </cell>
          <cell r="H46">
            <v>1545481468</v>
          </cell>
        </row>
        <row r="47">
          <cell r="B47" t="str">
            <v>00486H105</v>
          </cell>
          <cell r="E47">
            <v>18.79</v>
          </cell>
          <cell r="F47">
            <v>77655939</v>
          </cell>
          <cell r="H47">
            <v>1459155094</v>
          </cell>
        </row>
        <row r="48">
          <cell r="B48">
            <v>693282105</v>
          </cell>
          <cell r="E48">
            <v>28.520000000000003</v>
          </cell>
          <cell r="F48">
            <v>37382927</v>
          </cell>
          <cell r="H48">
            <v>1066161078</v>
          </cell>
        </row>
        <row r="49">
          <cell r="B49">
            <v>719405102</v>
          </cell>
          <cell r="E49">
            <v>16.830000000000002</v>
          </cell>
          <cell r="F49">
            <v>61738313</v>
          </cell>
          <cell r="H49">
            <v>1039055808</v>
          </cell>
        </row>
        <row r="50">
          <cell r="B50">
            <v>922417100</v>
          </cell>
          <cell r="E50">
            <v>18.580000000000002</v>
          </cell>
          <cell r="F50">
            <v>51425150</v>
          </cell>
          <cell r="H50">
            <v>955479287</v>
          </cell>
        </row>
        <row r="51">
          <cell r="B51" t="str">
            <v>Y62132108</v>
          </cell>
          <cell r="E51">
            <v>11.96</v>
          </cell>
          <cell r="F51">
            <v>77264139</v>
          </cell>
          <cell r="H51">
            <v>924079102</v>
          </cell>
        </row>
        <row r="52">
          <cell r="B52">
            <v>229050307</v>
          </cell>
          <cell r="E52">
            <v>17.350000000000001</v>
          </cell>
          <cell r="F52">
            <v>48999839</v>
          </cell>
          <cell r="H52">
            <v>850147207</v>
          </cell>
        </row>
        <row r="53">
          <cell r="B53" t="str">
            <v>92672L107</v>
          </cell>
          <cell r="E53">
            <v>4.4800000000000004</v>
          </cell>
          <cell r="F53">
            <v>181415780</v>
          </cell>
          <cell r="H53">
            <v>812742694</v>
          </cell>
        </row>
        <row r="54">
          <cell r="B54" t="str">
            <v>04523Y105</v>
          </cell>
          <cell r="E54">
            <v>11.790000000000001</v>
          </cell>
          <cell r="F54">
            <v>66172638</v>
          </cell>
          <cell r="H54">
            <v>780175402</v>
          </cell>
        </row>
        <row r="55">
          <cell r="B55" t="str">
            <v>08975P108</v>
          </cell>
          <cell r="E55">
            <v>8.74</v>
          </cell>
          <cell r="F55">
            <v>73680936</v>
          </cell>
          <cell r="H55">
            <v>643971381</v>
          </cell>
        </row>
        <row r="56">
          <cell r="B56" t="str">
            <v>G17766109</v>
          </cell>
          <cell r="E56">
            <v>21.67</v>
          </cell>
          <cell r="F56">
            <v>27035371</v>
          </cell>
          <cell r="H56">
            <v>585856490</v>
          </cell>
        </row>
        <row r="57">
          <cell r="B57" t="str">
            <v>92835K103</v>
          </cell>
          <cell r="E57">
            <v>38.65</v>
          </cell>
          <cell r="F57">
            <v>12550775</v>
          </cell>
          <cell r="H57">
            <v>485087454</v>
          </cell>
        </row>
        <row r="58">
          <cell r="B58" t="str">
            <v>65487K100</v>
          </cell>
          <cell r="E58">
            <v>10.14</v>
          </cell>
          <cell r="F58">
            <v>45307101</v>
          </cell>
          <cell r="H58">
            <v>459414004</v>
          </cell>
        </row>
        <row r="59">
          <cell r="B59" t="str">
            <v>87969B101</v>
          </cell>
          <cell r="E59">
            <v>5.09</v>
          </cell>
          <cell r="F59">
            <v>67210624</v>
          </cell>
          <cell r="H59">
            <v>342102076</v>
          </cell>
        </row>
        <row r="60">
          <cell r="B60" t="str">
            <v>91854V107</v>
          </cell>
          <cell r="E60">
            <v>1.26</v>
          </cell>
          <cell r="F60">
            <v>234461028</v>
          </cell>
          <cell r="H60">
            <v>295420895</v>
          </cell>
        </row>
        <row r="61">
          <cell r="B61" t="str">
            <v>3621LQ109</v>
          </cell>
          <cell r="E61">
            <v>5.4300000000000006</v>
          </cell>
          <cell r="F61">
            <v>50612081</v>
          </cell>
          <cell r="H61">
            <v>274823600</v>
          </cell>
        </row>
        <row r="62">
          <cell r="B62">
            <v>482738101</v>
          </cell>
          <cell r="E62">
            <v>10.220000000000001</v>
          </cell>
          <cell r="F62">
            <v>19181956</v>
          </cell>
          <cell r="H62">
            <v>196039590</v>
          </cell>
        </row>
        <row r="63">
          <cell r="B63" t="str">
            <v>00246W103</v>
          </cell>
          <cell r="E63">
            <v>4.38</v>
          </cell>
          <cell r="F63">
            <v>43553384</v>
          </cell>
          <cell r="H63">
            <v>190763822</v>
          </cell>
        </row>
        <row r="64">
          <cell r="B64">
            <v>461148108</v>
          </cell>
          <cell r="E64">
            <v>6.4700000000000006</v>
          </cell>
          <cell r="F64">
            <v>25440656</v>
          </cell>
          <cell r="H64">
            <v>164601044</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E4ADD-A548-4EEA-A688-9BD441054661}">
  <dimension ref="A1:H79"/>
  <sheetViews>
    <sheetView tabSelected="1" topLeftCell="A55" workbookViewId="0">
      <selection activeCell="A79" sqref="A69:F79"/>
    </sheetView>
  </sheetViews>
  <sheetFormatPr defaultRowHeight="14.5" x14ac:dyDescent="0.35"/>
  <cols>
    <col min="1" max="1" width="5.7265625" bestFit="1" customWidth="1"/>
    <col min="2" max="2" width="37.81640625" bestFit="1" customWidth="1"/>
    <col min="3" max="3" width="6.6328125" bestFit="1" customWidth="1"/>
    <col min="4" max="4" width="8.26953125" bestFit="1" customWidth="1"/>
    <col min="5" max="5" width="14.26953125" bestFit="1" customWidth="1"/>
    <col min="6" max="6" width="28.453125" bestFit="1" customWidth="1"/>
    <col min="7" max="7" width="12.453125" bestFit="1" customWidth="1"/>
  </cols>
  <sheetData>
    <row r="1" spans="1:8" x14ac:dyDescent="0.35">
      <c r="C1" s="1"/>
      <c r="D1" s="1"/>
    </row>
    <row r="2" spans="1:8" x14ac:dyDescent="0.35">
      <c r="C2" s="1"/>
      <c r="D2" s="1"/>
    </row>
    <row r="3" spans="1:8" x14ac:dyDescent="0.35">
      <c r="C3" s="1"/>
      <c r="D3" s="1"/>
    </row>
    <row r="4" spans="1:8" x14ac:dyDescent="0.35">
      <c r="C4" s="1"/>
      <c r="D4" s="1"/>
    </row>
    <row r="5" spans="1:8" x14ac:dyDescent="0.35">
      <c r="A5" s="2" t="s">
        <v>0</v>
      </c>
      <c r="B5" s="2"/>
      <c r="C5" s="2"/>
      <c r="D5" s="2"/>
    </row>
    <row r="7" spans="1:8" x14ac:dyDescent="0.35">
      <c r="A7" s="2" t="s">
        <v>1</v>
      </c>
      <c r="B7" s="2"/>
      <c r="C7" s="2"/>
      <c r="D7" s="2"/>
      <c r="E7" s="3" t="s">
        <v>2</v>
      </c>
      <c r="F7" s="3" t="s">
        <v>2</v>
      </c>
      <c r="G7" s="3"/>
      <c r="H7" s="3" t="s">
        <v>2</v>
      </c>
    </row>
    <row r="8" spans="1:8" x14ac:dyDescent="0.35">
      <c r="A8" s="5" t="s">
        <v>187</v>
      </c>
      <c r="B8" s="5" t="s">
        <v>188</v>
      </c>
      <c r="C8" s="10" t="s">
        <v>189</v>
      </c>
      <c r="D8" s="10" t="s">
        <v>190</v>
      </c>
      <c r="E8" s="10" t="s">
        <v>191</v>
      </c>
      <c r="F8" s="10" t="s">
        <v>192</v>
      </c>
      <c r="G8" s="11" t="s">
        <v>193</v>
      </c>
      <c r="H8" s="4" t="s">
        <v>2</v>
      </c>
    </row>
    <row r="9" spans="1:8" x14ac:dyDescent="0.35">
      <c r="A9" s="5" t="s">
        <v>3</v>
      </c>
      <c r="B9" s="5" t="s">
        <v>4</v>
      </c>
      <c r="C9" s="6">
        <v>125000</v>
      </c>
      <c r="D9" s="6">
        <v>2348750</v>
      </c>
      <c r="E9" s="5" t="s">
        <v>5</v>
      </c>
      <c r="F9" s="5" t="s">
        <v>6</v>
      </c>
      <c r="G9" s="7">
        <f>+VLOOKUP(H9,[1]Growth!B$1:H$65536,7,FALSE)</f>
        <v>1459155094</v>
      </c>
      <c r="H9" s="8" t="s">
        <v>7</v>
      </c>
    </row>
    <row r="10" spans="1:8" x14ac:dyDescent="0.35">
      <c r="A10" s="5" t="s">
        <v>8</v>
      </c>
      <c r="B10" s="5" t="s">
        <v>9</v>
      </c>
      <c r="C10" s="6">
        <v>7500</v>
      </c>
      <c r="D10" s="6">
        <v>288150</v>
      </c>
      <c r="E10" s="5" t="s">
        <v>10</v>
      </c>
      <c r="F10" s="5" t="s">
        <v>11</v>
      </c>
      <c r="G10" s="7">
        <f>+VLOOKUP(H10,[1]Growth!B$1:H$65536,7,FALSE)</f>
        <v>4260474367</v>
      </c>
      <c r="H10" s="8" t="s">
        <v>12</v>
      </c>
    </row>
    <row r="11" spans="1:8" x14ac:dyDescent="0.35">
      <c r="A11" s="5" t="s">
        <v>13</v>
      </c>
      <c r="B11" s="5" t="s">
        <v>14</v>
      </c>
      <c r="C11" s="6">
        <v>33000</v>
      </c>
      <c r="D11" s="6">
        <v>2781900</v>
      </c>
      <c r="E11" s="5" t="s">
        <v>5</v>
      </c>
      <c r="F11" s="5" t="s">
        <v>15</v>
      </c>
      <c r="G11" s="7">
        <f>+VLOOKUP(H11,[1]Growth!B$1:H$65536,7,FALSE)</f>
        <v>13255525216</v>
      </c>
      <c r="H11" s="8" t="s">
        <v>16</v>
      </c>
    </row>
    <row r="12" spans="1:8" x14ac:dyDescent="0.35">
      <c r="A12" s="5" t="s">
        <v>17</v>
      </c>
      <c r="B12" s="5" t="s">
        <v>18</v>
      </c>
      <c r="C12" s="6">
        <v>5000</v>
      </c>
      <c r="D12" s="6">
        <v>441150</v>
      </c>
      <c r="E12" s="5" t="s">
        <v>19</v>
      </c>
      <c r="F12" s="5" t="s">
        <v>20</v>
      </c>
      <c r="G12" s="7">
        <f>+VLOOKUP(H12,[1]Growth!B$1:H$65536,7,FALSE)</f>
        <v>526997790000</v>
      </c>
      <c r="H12" s="8" t="s">
        <v>21</v>
      </c>
    </row>
    <row r="13" spans="1:8" x14ac:dyDescent="0.35">
      <c r="A13" s="5" t="s">
        <v>22</v>
      </c>
      <c r="B13" s="5" t="s">
        <v>23</v>
      </c>
      <c r="C13" s="6">
        <v>23500</v>
      </c>
      <c r="D13" s="6">
        <v>1190745</v>
      </c>
      <c r="E13" s="5" t="s">
        <v>5</v>
      </c>
      <c r="F13" s="5" t="s">
        <v>24</v>
      </c>
      <c r="G13" s="7">
        <f>+VLOOKUP(H13,[1]Growth!B$1:H$65536,7,FALSE)</f>
        <v>3101325755</v>
      </c>
      <c r="H13" s="8" t="s">
        <v>25</v>
      </c>
    </row>
    <row r="14" spans="1:8" x14ac:dyDescent="0.35">
      <c r="A14" s="5" t="s">
        <v>26</v>
      </c>
      <c r="B14" s="5" t="s">
        <v>27</v>
      </c>
      <c r="C14" s="6">
        <v>2500</v>
      </c>
      <c r="D14" s="6">
        <v>529650</v>
      </c>
      <c r="E14" s="5" t="s">
        <v>28</v>
      </c>
      <c r="F14" s="5" t="s">
        <v>29</v>
      </c>
      <c r="G14" s="7">
        <f>+VLOOKUP(H14,[1]Growth!B$1:H$65536,7,FALSE)</f>
        <v>98643203052</v>
      </c>
      <c r="H14" s="8" t="s">
        <v>30</v>
      </c>
    </row>
    <row r="15" spans="1:8" x14ac:dyDescent="0.35">
      <c r="A15" s="5" t="s">
        <v>31</v>
      </c>
      <c r="B15" s="5" t="s">
        <v>32</v>
      </c>
      <c r="C15" s="6">
        <v>10000</v>
      </c>
      <c r="D15" s="6">
        <v>1640300</v>
      </c>
      <c r="E15" s="5" t="s">
        <v>5</v>
      </c>
      <c r="F15" s="5" t="s">
        <v>33</v>
      </c>
      <c r="G15" s="7">
        <f>+VLOOKUP(H15,[1]Growth!B$1:H$65536,7,FALSE)</f>
        <v>83539813202</v>
      </c>
      <c r="H15" s="8">
        <v>32654105</v>
      </c>
    </row>
    <row r="16" spans="1:8" x14ac:dyDescent="0.35">
      <c r="A16" s="5" t="s">
        <v>34</v>
      </c>
      <c r="B16" s="5" t="s">
        <v>35</v>
      </c>
      <c r="C16" s="6">
        <v>8500</v>
      </c>
      <c r="D16" s="6">
        <v>1104405</v>
      </c>
      <c r="E16" s="5" t="s">
        <v>5</v>
      </c>
      <c r="F16" s="5" t="s">
        <v>36</v>
      </c>
      <c r="G16" s="7">
        <f>+VLOOKUP(H16,[1]Growth!B$1:H$65536,7,FALSE)</f>
        <v>2066941771740</v>
      </c>
      <c r="H16" s="8">
        <v>37833100</v>
      </c>
    </row>
    <row r="17" spans="1:8" x14ac:dyDescent="0.35">
      <c r="A17" s="5" t="s">
        <v>37</v>
      </c>
      <c r="B17" s="5" t="s">
        <v>38</v>
      </c>
      <c r="C17" s="6">
        <v>9000</v>
      </c>
      <c r="D17" s="6">
        <v>876420</v>
      </c>
      <c r="E17" s="5" t="s">
        <v>5</v>
      </c>
      <c r="F17" s="5" t="s">
        <v>33</v>
      </c>
      <c r="G17" s="7">
        <f>+VLOOKUP(H17,[1]Growth!B$1:H$65536,7,FALSE)</f>
        <v>82202326128</v>
      </c>
      <c r="H17" s="8">
        <v>38222105</v>
      </c>
    </row>
    <row r="18" spans="1:8" x14ac:dyDescent="0.35">
      <c r="A18" s="5" t="s">
        <v>39</v>
      </c>
      <c r="B18" s="5" t="s">
        <v>40</v>
      </c>
      <c r="C18" s="6">
        <v>2250</v>
      </c>
      <c r="D18" s="6">
        <v>1229400</v>
      </c>
      <c r="E18" s="5" t="s">
        <v>5</v>
      </c>
      <c r="F18" s="5" t="s">
        <v>33</v>
      </c>
      <c r="G18" s="7">
        <f>+VLOOKUP(H18,[1]Growth!B$1:H$65536,7,FALSE)</f>
        <v>220273869931</v>
      </c>
      <c r="H18" s="8" t="s">
        <v>41</v>
      </c>
    </row>
    <row r="19" spans="1:8" x14ac:dyDescent="0.35">
      <c r="A19" s="5" t="s">
        <v>42</v>
      </c>
      <c r="B19" s="5" t="s">
        <v>43</v>
      </c>
      <c r="C19" s="6">
        <v>400000</v>
      </c>
      <c r="D19" s="6">
        <v>4716000</v>
      </c>
      <c r="E19" s="5" t="s">
        <v>44</v>
      </c>
      <c r="F19" s="5" t="s">
        <v>45</v>
      </c>
      <c r="G19" s="7">
        <f>+VLOOKUP(H19,[1]Growth!B$1:H$65536,7,FALSE)</f>
        <v>780175402</v>
      </c>
      <c r="H19" s="8" t="s">
        <v>46</v>
      </c>
    </row>
    <row r="20" spans="1:8" x14ac:dyDescent="0.35">
      <c r="A20" s="5" t="s">
        <v>47</v>
      </c>
      <c r="B20" s="5" t="s">
        <v>48</v>
      </c>
      <c r="C20" s="6">
        <v>335450</v>
      </c>
      <c r="D20" s="6">
        <v>1469271</v>
      </c>
      <c r="E20" s="5" t="s">
        <v>5</v>
      </c>
      <c r="F20" s="5" t="s">
        <v>33</v>
      </c>
      <c r="G20" s="7">
        <f>+VLOOKUP(H20,[1]Growth!B$1:H$65536,7,FALSE)</f>
        <v>190763822</v>
      </c>
      <c r="H20" s="8" t="s">
        <v>49</v>
      </c>
    </row>
    <row r="21" spans="1:8" x14ac:dyDescent="0.35">
      <c r="A21" s="5" t="s">
        <v>50</v>
      </c>
      <c r="B21" s="5" t="s">
        <v>51</v>
      </c>
      <c r="C21" s="6">
        <v>18500</v>
      </c>
      <c r="D21" s="6">
        <v>4704550</v>
      </c>
      <c r="E21" s="5" t="s">
        <v>52</v>
      </c>
      <c r="F21" s="5" t="s">
        <v>53</v>
      </c>
      <c r="G21" s="7">
        <f>+VLOOKUP(H21,[1]Growth!B$1:H$65536,7,FALSE)</f>
        <v>72289345788</v>
      </c>
      <c r="H21" s="8">
        <v>75887109</v>
      </c>
    </row>
    <row r="22" spans="1:8" x14ac:dyDescent="0.35">
      <c r="A22" s="5" t="s">
        <v>54</v>
      </c>
      <c r="B22" s="5" t="s">
        <v>55</v>
      </c>
      <c r="C22" s="6">
        <v>30000</v>
      </c>
      <c r="D22" s="6">
        <v>262200</v>
      </c>
      <c r="E22" s="5" t="s">
        <v>5</v>
      </c>
      <c r="F22" s="5" t="s">
        <v>15</v>
      </c>
      <c r="G22" s="7">
        <f>+VLOOKUP(H22,[1]Growth!B$1:H$65536,7,FALSE)</f>
        <v>643971381</v>
      </c>
      <c r="H22" s="8" t="s">
        <v>56</v>
      </c>
    </row>
    <row r="23" spans="1:8" x14ac:dyDescent="0.35">
      <c r="A23" s="5" t="s">
        <v>57</v>
      </c>
      <c r="B23" s="5" t="s">
        <v>58</v>
      </c>
      <c r="C23" s="6">
        <v>8000</v>
      </c>
      <c r="D23" s="6">
        <v>504800</v>
      </c>
      <c r="E23" s="5" t="s">
        <v>59</v>
      </c>
      <c r="F23" s="5" t="s">
        <v>60</v>
      </c>
      <c r="G23" s="7">
        <f>+VLOOKUP(H23,[1]Growth!B$1:H$65536,7,FALSE)</f>
        <v>3644026073</v>
      </c>
      <c r="H23" s="8">
        <v>109194100</v>
      </c>
    </row>
    <row r="24" spans="1:8" x14ac:dyDescent="0.35">
      <c r="A24" s="5" t="s">
        <v>61</v>
      </c>
      <c r="B24" s="5" t="s">
        <v>62</v>
      </c>
      <c r="C24" s="6">
        <v>7500</v>
      </c>
      <c r="D24" s="6">
        <v>512625</v>
      </c>
      <c r="E24" s="5" t="s">
        <v>52</v>
      </c>
      <c r="F24" s="5" t="s">
        <v>63</v>
      </c>
      <c r="G24" s="7">
        <f>+VLOOKUP(H24,[1]Growth!B$1:H$65536,7,FALSE)</f>
        <v>10053104185</v>
      </c>
      <c r="H24" s="8">
        <v>116794108</v>
      </c>
    </row>
    <row r="25" spans="1:8" x14ac:dyDescent="0.35">
      <c r="A25" s="5" t="s">
        <v>64</v>
      </c>
      <c r="B25" s="5" t="s">
        <v>65</v>
      </c>
      <c r="C25" s="6">
        <v>94250</v>
      </c>
      <c r="D25" s="6">
        <v>2042398</v>
      </c>
      <c r="E25" s="5" t="s">
        <v>5</v>
      </c>
      <c r="F25" s="5" t="s">
        <v>6</v>
      </c>
      <c r="G25" s="7">
        <f>+VLOOKUP(H25,[1]Growth!B$1:H$65536,7,FALSE)</f>
        <v>585856490</v>
      </c>
      <c r="H25" s="8" t="s">
        <v>66</v>
      </c>
    </row>
    <row r="26" spans="1:8" x14ac:dyDescent="0.35">
      <c r="A26" s="5" t="s">
        <v>67</v>
      </c>
      <c r="B26" s="5" t="s">
        <v>68</v>
      </c>
      <c r="C26" s="6">
        <v>68500</v>
      </c>
      <c r="D26" s="6">
        <v>4170965</v>
      </c>
      <c r="E26" s="5" t="s">
        <v>59</v>
      </c>
      <c r="F26" s="5" t="s">
        <v>69</v>
      </c>
      <c r="G26" s="7">
        <f>+VLOOKUP(H26,[1]Growth!B$1:H$65536,7,FALSE)</f>
        <v>9621801144</v>
      </c>
      <c r="H26" s="8">
        <v>143130102</v>
      </c>
    </row>
    <row r="27" spans="1:8" x14ac:dyDescent="0.35">
      <c r="A27" s="5" t="s">
        <v>70</v>
      </c>
      <c r="B27" s="5" t="s">
        <v>71</v>
      </c>
      <c r="C27" s="6">
        <v>5000</v>
      </c>
      <c r="D27" s="6">
        <v>897450</v>
      </c>
      <c r="E27" s="5" t="s">
        <v>72</v>
      </c>
      <c r="F27" s="5" t="s">
        <v>73</v>
      </c>
      <c r="G27" s="7">
        <f>+VLOOKUP(H27,[1]Growth!B$1:H$65536,7,FALSE)</f>
        <v>347068782622</v>
      </c>
      <c r="H27" s="8">
        <v>166764100</v>
      </c>
    </row>
    <row r="28" spans="1:8" x14ac:dyDescent="0.35">
      <c r="A28" s="5" t="s">
        <v>74</v>
      </c>
      <c r="B28" s="5" t="s">
        <v>75</v>
      </c>
      <c r="C28" s="6">
        <v>11900</v>
      </c>
      <c r="D28" s="6">
        <v>1358028</v>
      </c>
      <c r="E28" s="5" t="s">
        <v>10</v>
      </c>
      <c r="F28" s="5" t="s">
        <v>76</v>
      </c>
      <c r="G28" s="7">
        <f>+VLOOKUP(H28,[1]Growth!B$1:H$65536,7,FALSE)</f>
        <v>6170958660</v>
      </c>
      <c r="H28" s="8">
        <v>184496107</v>
      </c>
    </row>
    <row r="29" spans="1:8" x14ac:dyDescent="0.35">
      <c r="A29" s="5" t="s">
        <v>77</v>
      </c>
      <c r="B29" s="5" t="s">
        <v>78</v>
      </c>
      <c r="C29" s="6">
        <v>18500</v>
      </c>
      <c r="D29" s="6">
        <v>649350</v>
      </c>
      <c r="E29" s="5" t="s">
        <v>5</v>
      </c>
      <c r="F29" s="5" t="s">
        <v>79</v>
      </c>
      <c r="G29" s="7">
        <f>+VLOOKUP(H29,[1]Growth!B$1:H$65536,7,FALSE)</f>
        <v>4868019842</v>
      </c>
      <c r="H29" s="8" t="s">
        <v>80</v>
      </c>
    </row>
    <row r="30" spans="1:8" x14ac:dyDescent="0.35">
      <c r="A30" s="5" t="s">
        <v>81</v>
      </c>
      <c r="B30" s="5" t="s">
        <v>82</v>
      </c>
      <c r="C30" s="6">
        <v>80000</v>
      </c>
      <c r="D30" s="6">
        <v>2797600</v>
      </c>
      <c r="E30" s="5" t="s">
        <v>19</v>
      </c>
      <c r="F30" s="5" t="s">
        <v>83</v>
      </c>
      <c r="G30" s="7">
        <f>+VLOOKUP(H30,[1]Growth!B$1:H$65536,7,FALSE)</f>
        <v>150859332235</v>
      </c>
      <c r="H30" s="8" t="s">
        <v>84</v>
      </c>
    </row>
    <row r="31" spans="1:8" x14ac:dyDescent="0.35">
      <c r="A31" s="5" t="s">
        <v>85</v>
      </c>
      <c r="B31" s="5" t="s">
        <v>86</v>
      </c>
      <c r="C31" s="6">
        <v>37500</v>
      </c>
      <c r="D31" s="6">
        <v>1197750</v>
      </c>
      <c r="E31" s="5" t="s">
        <v>5</v>
      </c>
      <c r="F31" s="5" t="s">
        <v>79</v>
      </c>
      <c r="G31" s="7">
        <f>+VLOOKUP(H31,[1]Growth!B$1:H$65536,7,FALSE)</f>
        <v>27015215349</v>
      </c>
      <c r="H31" s="8">
        <v>219350105</v>
      </c>
    </row>
    <row r="32" spans="1:8" x14ac:dyDescent="0.35">
      <c r="A32" s="5" t="s">
        <v>87</v>
      </c>
      <c r="B32" s="5" t="s">
        <v>88</v>
      </c>
      <c r="C32" s="6">
        <v>43500</v>
      </c>
      <c r="D32" s="6">
        <v>754725</v>
      </c>
      <c r="E32" s="5" t="s">
        <v>52</v>
      </c>
      <c r="F32" s="5" t="s">
        <v>63</v>
      </c>
      <c r="G32" s="7">
        <f>+VLOOKUP(H32,[1]Growth!B$1:H$65536,7,FALSE)</f>
        <v>850147207</v>
      </c>
      <c r="H32" s="8">
        <v>229050307</v>
      </c>
    </row>
    <row r="33" spans="1:8" x14ac:dyDescent="0.35">
      <c r="A33" s="5" t="s">
        <v>89</v>
      </c>
      <c r="B33" s="5" t="s">
        <v>90</v>
      </c>
      <c r="C33" s="6">
        <v>5532105</v>
      </c>
      <c r="D33" s="6">
        <v>5532105</v>
      </c>
      <c r="E33" s="5" t="s">
        <v>91</v>
      </c>
      <c r="F33" s="5" t="s">
        <v>92</v>
      </c>
      <c r="G33" s="9" t="e">
        <f>+VLOOKUP(H33,[1]Growth!B$1:H$65536,7,FALSE)</f>
        <v>#N/A</v>
      </c>
      <c r="H33" s="8">
        <v>261941108</v>
      </c>
    </row>
    <row r="34" spans="1:8" x14ac:dyDescent="0.35">
      <c r="A34" s="5" t="s">
        <v>93</v>
      </c>
      <c r="B34" s="5" t="s">
        <v>94</v>
      </c>
      <c r="C34" s="6">
        <v>99000</v>
      </c>
      <c r="D34" s="6">
        <v>6493410</v>
      </c>
      <c r="E34" s="5" t="s">
        <v>5</v>
      </c>
      <c r="F34" s="5" t="s">
        <v>33</v>
      </c>
      <c r="G34" s="7">
        <f>+VLOOKUP(H34,[1]Growth!B$1:H$65536,7,FALSE)</f>
        <v>9775178365</v>
      </c>
      <c r="H34" s="8" t="s">
        <v>95</v>
      </c>
    </row>
    <row r="35" spans="1:8" x14ac:dyDescent="0.35">
      <c r="A35" s="5" t="s">
        <v>96</v>
      </c>
      <c r="B35" s="5" t="s">
        <v>97</v>
      </c>
      <c r="C35" s="6">
        <v>119500</v>
      </c>
      <c r="D35" s="6">
        <v>2656485</v>
      </c>
      <c r="E35" s="5" t="s">
        <v>5</v>
      </c>
      <c r="F35" s="5" t="s">
        <v>33</v>
      </c>
      <c r="G35" s="7">
        <f>+VLOOKUP(H35,[1]Growth!B$1:H$65536,7,FALSE)</f>
        <v>1712268040</v>
      </c>
      <c r="H35" s="8">
        <v>346375108</v>
      </c>
    </row>
    <row r="36" spans="1:8" x14ac:dyDescent="0.35">
      <c r="A36" s="5" t="s">
        <v>98</v>
      </c>
      <c r="B36" s="5" t="s">
        <v>99</v>
      </c>
      <c r="C36" s="6">
        <v>64000</v>
      </c>
      <c r="D36" s="6">
        <v>347520</v>
      </c>
      <c r="E36" s="5" t="s">
        <v>52</v>
      </c>
      <c r="F36" s="5" t="s">
        <v>100</v>
      </c>
      <c r="G36" s="7">
        <f>+VLOOKUP(H36,[1]Growth!B$1:H$65536,7,FALSE)</f>
        <v>274823600</v>
      </c>
      <c r="H36" s="8" t="s">
        <v>101</v>
      </c>
    </row>
    <row r="37" spans="1:8" x14ac:dyDescent="0.35">
      <c r="A37" s="5" t="s">
        <v>102</v>
      </c>
      <c r="B37" s="5" t="s">
        <v>103</v>
      </c>
      <c r="C37" s="6">
        <v>15000</v>
      </c>
      <c r="D37" s="6">
        <v>1287750</v>
      </c>
      <c r="E37" s="5" t="s">
        <v>52</v>
      </c>
      <c r="F37" s="5" t="s">
        <v>100</v>
      </c>
      <c r="G37" s="7">
        <f>+VLOOKUP(H37,[1]Growth!B$1:H$65536,7,FALSE)</f>
        <v>107676834093</v>
      </c>
      <c r="H37" s="8">
        <v>375558103</v>
      </c>
    </row>
    <row r="38" spans="1:8" x14ac:dyDescent="0.35">
      <c r="A38" s="5" t="s">
        <v>104</v>
      </c>
      <c r="B38" s="5" t="s">
        <v>105</v>
      </c>
      <c r="C38" s="6">
        <v>17500</v>
      </c>
      <c r="D38" s="6">
        <v>279300</v>
      </c>
      <c r="E38" s="5" t="s">
        <v>5</v>
      </c>
      <c r="F38" s="5" t="s">
        <v>36</v>
      </c>
      <c r="G38" s="7">
        <f>+VLOOKUP(H38,[1]Growth!B$1:H$65536,7,FALSE)</f>
        <v>20457796942</v>
      </c>
      <c r="H38" s="8" t="s">
        <v>106</v>
      </c>
    </row>
    <row r="39" spans="1:8" x14ac:dyDescent="0.35">
      <c r="A39" s="5" t="s">
        <v>107</v>
      </c>
      <c r="B39" s="5" t="s">
        <v>108</v>
      </c>
      <c r="C39" s="6">
        <v>2500</v>
      </c>
      <c r="D39" s="6">
        <v>535750</v>
      </c>
      <c r="E39" s="5" t="s">
        <v>10</v>
      </c>
      <c r="F39" s="5" t="s">
        <v>109</v>
      </c>
      <c r="G39" s="7">
        <f>+VLOOKUP(H39,[1]Growth!B$1:H$65536,7,FALSE)</f>
        <v>144078654318</v>
      </c>
      <c r="H39" s="8">
        <v>438516106</v>
      </c>
    </row>
    <row r="40" spans="1:8" x14ac:dyDescent="0.35">
      <c r="A40" s="5" t="s">
        <v>110</v>
      </c>
      <c r="B40" s="5" t="s">
        <v>111</v>
      </c>
      <c r="C40" s="6">
        <v>200000</v>
      </c>
      <c r="D40" s="6">
        <v>1294000</v>
      </c>
      <c r="E40" s="5" t="s">
        <v>5</v>
      </c>
      <c r="F40" s="5" t="s">
        <v>36</v>
      </c>
      <c r="G40" s="7">
        <f>+VLOOKUP(H40,[1]Growth!B$1:H$65536,7,FALSE)</f>
        <v>164601044</v>
      </c>
      <c r="H40" s="8">
        <v>461148108</v>
      </c>
    </row>
    <row r="41" spans="1:8" x14ac:dyDescent="0.35">
      <c r="A41" s="5" t="s">
        <v>112</v>
      </c>
      <c r="B41" s="5" t="s">
        <v>113</v>
      </c>
      <c r="C41" s="6">
        <v>500000</v>
      </c>
      <c r="D41" s="6">
        <v>5110000</v>
      </c>
      <c r="E41" s="5" t="s">
        <v>5</v>
      </c>
      <c r="F41" s="5" t="s">
        <v>6</v>
      </c>
      <c r="G41" s="7">
        <f>+VLOOKUP(H41,[1]Growth!B$1:H$65536,7,FALSE)</f>
        <v>196039590</v>
      </c>
      <c r="H41" s="8">
        <v>482738101</v>
      </c>
    </row>
    <row r="42" spans="1:8" x14ac:dyDescent="0.35">
      <c r="A42" s="5" t="s">
        <v>114</v>
      </c>
      <c r="B42" s="5" t="s">
        <v>115</v>
      </c>
      <c r="C42" s="6">
        <v>11000</v>
      </c>
      <c r="D42" s="6">
        <v>2590280</v>
      </c>
      <c r="E42" s="5" t="s">
        <v>52</v>
      </c>
      <c r="F42" s="5" t="s">
        <v>116</v>
      </c>
      <c r="G42" s="7">
        <f>+VLOOKUP(H42,[1]Growth!B$1:H$65536,7,FALSE)</f>
        <v>20863528000</v>
      </c>
      <c r="H42" s="8" t="s">
        <v>117</v>
      </c>
    </row>
    <row r="43" spans="1:8" x14ac:dyDescent="0.35">
      <c r="A43" s="5" t="s">
        <v>118</v>
      </c>
      <c r="B43" s="5" t="s">
        <v>119</v>
      </c>
      <c r="C43" s="6">
        <v>2500</v>
      </c>
      <c r="D43" s="6">
        <v>1050750</v>
      </c>
      <c r="E43" s="5" t="s">
        <v>5</v>
      </c>
      <c r="F43" s="5" t="s">
        <v>33</v>
      </c>
      <c r="G43" s="7">
        <f>+VLOOKUP(H43,[1]Growth!B$1:H$65536,7,FALSE)</f>
        <v>57320234921</v>
      </c>
      <c r="H43" s="8">
        <v>512807108</v>
      </c>
    </row>
    <row r="44" spans="1:8" x14ac:dyDescent="0.35">
      <c r="A44" s="5" t="s">
        <v>120</v>
      </c>
      <c r="B44" s="5" t="s">
        <v>121</v>
      </c>
      <c r="C44" s="6">
        <v>15000</v>
      </c>
      <c r="D44" s="6">
        <v>555600</v>
      </c>
      <c r="E44" s="5" t="s">
        <v>5</v>
      </c>
      <c r="F44" s="5" t="s">
        <v>33</v>
      </c>
      <c r="G44" s="7">
        <f>+VLOOKUP(H44,[1]Growth!B$1:H$65536,7,FALSE)</f>
        <v>31602528000</v>
      </c>
      <c r="H44" s="8">
        <v>573874104</v>
      </c>
    </row>
    <row r="45" spans="1:8" x14ac:dyDescent="0.35">
      <c r="A45" s="5" t="s">
        <v>122</v>
      </c>
      <c r="B45" s="5" t="s">
        <v>123</v>
      </c>
      <c r="C45" s="6">
        <v>20000</v>
      </c>
      <c r="D45" s="6">
        <v>1554400</v>
      </c>
      <c r="E45" s="5" t="s">
        <v>52</v>
      </c>
      <c r="F45" s="5" t="s">
        <v>53</v>
      </c>
      <c r="G45" s="7">
        <f>+VLOOKUP(H45,[1]Growth!B$1:H$65536,7,FALSE)</f>
        <v>103301793621</v>
      </c>
      <c r="H45" s="8" t="s">
        <v>124</v>
      </c>
    </row>
    <row r="46" spans="1:8" x14ac:dyDescent="0.35">
      <c r="A46" s="5" t="s">
        <v>125</v>
      </c>
      <c r="B46" s="5" t="s">
        <v>126</v>
      </c>
      <c r="C46" s="6">
        <v>23000</v>
      </c>
      <c r="D46" s="6">
        <v>1948790</v>
      </c>
      <c r="E46" s="5" t="s">
        <v>5</v>
      </c>
      <c r="F46" s="5" t="s">
        <v>33</v>
      </c>
      <c r="G46" s="7">
        <f>+VLOOKUP(H46,[1]Growth!B$1:H$65536,7,FALSE)</f>
        <v>5635118622</v>
      </c>
      <c r="H46" s="8" t="s">
        <v>127</v>
      </c>
    </row>
    <row r="47" spans="1:8" x14ac:dyDescent="0.35">
      <c r="A47" s="5" t="s">
        <v>128</v>
      </c>
      <c r="B47" s="5" t="s">
        <v>129</v>
      </c>
      <c r="C47" s="6">
        <v>20000</v>
      </c>
      <c r="D47" s="6">
        <v>239200</v>
      </c>
      <c r="E47" s="5" t="s">
        <v>72</v>
      </c>
      <c r="F47" s="5" t="s">
        <v>73</v>
      </c>
      <c r="G47" s="7">
        <f>+VLOOKUP(H47,[1]Growth!B$1:H$65536,7,FALSE)</f>
        <v>924079102</v>
      </c>
      <c r="H47" s="8" t="s">
        <v>130</v>
      </c>
    </row>
    <row r="48" spans="1:8" x14ac:dyDescent="0.35">
      <c r="A48" s="5" t="s">
        <v>131</v>
      </c>
      <c r="B48" s="5" t="s">
        <v>132</v>
      </c>
      <c r="C48" s="6">
        <v>135850</v>
      </c>
      <c r="D48" s="6">
        <v>1377519</v>
      </c>
      <c r="E48" s="5" t="s">
        <v>5</v>
      </c>
      <c r="F48" s="5" t="s">
        <v>79</v>
      </c>
      <c r="G48" s="7">
        <f>+VLOOKUP(H48,[1]Growth!B$1:H$65536,7,FALSE)</f>
        <v>459414004</v>
      </c>
      <c r="H48" s="8" t="s">
        <v>133</v>
      </c>
    </row>
    <row r="49" spans="1:8" x14ac:dyDescent="0.35">
      <c r="A49" s="5" t="s">
        <v>134</v>
      </c>
      <c r="B49" s="5" t="s">
        <v>135</v>
      </c>
      <c r="C49" s="6">
        <v>45000</v>
      </c>
      <c r="D49" s="6">
        <v>3675600</v>
      </c>
      <c r="E49" s="5" t="s">
        <v>5</v>
      </c>
      <c r="F49" s="5" t="s">
        <v>33</v>
      </c>
      <c r="G49" s="7">
        <f>+VLOOKUP(H49,[1]Growth!B$1:H$65536,7,FALSE)</f>
        <v>2345085484</v>
      </c>
      <c r="H49" s="8" t="s">
        <v>136</v>
      </c>
    </row>
    <row r="50" spans="1:8" x14ac:dyDescent="0.35">
      <c r="A50" s="5" t="s">
        <v>137</v>
      </c>
      <c r="B50" s="5" t="s">
        <v>138</v>
      </c>
      <c r="C50" s="6">
        <v>77500</v>
      </c>
      <c r="D50" s="6">
        <v>3584375</v>
      </c>
      <c r="E50" s="5" t="s">
        <v>10</v>
      </c>
      <c r="F50" s="5" t="s">
        <v>139</v>
      </c>
      <c r="G50" s="7">
        <f>+VLOOKUP(H50,[1]Growth!B$1:H$65536,7,FALSE)</f>
        <v>4787010004</v>
      </c>
      <c r="H50" s="8" t="s">
        <v>140</v>
      </c>
    </row>
    <row r="51" spans="1:8" x14ac:dyDescent="0.35">
      <c r="A51" s="5" t="s">
        <v>141</v>
      </c>
      <c r="B51" s="5" t="s">
        <v>142</v>
      </c>
      <c r="C51" s="6">
        <v>338990</v>
      </c>
      <c r="D51" s="6">
        <v>9667995</v>
      </c>
      <c r="E51" s="5" t="s">
        <v>5</v>
      </c>
      <c r="F51" s="5" t="s">
        <v>33</v>
      </c>
      <c r="G51" s="7">
        <f>+VLOOKUP(H51,[1]Growth!B$1:H$65536,7,FALSE)</f>
        <v>1066161078</v>
      </c>
      <c r="H51" s="8">
        <v>693282105</v>
      </c>
    </row>
    <row r="52" spans="1:8" x14ac:dyDescent="0.35">
      <c r="A52" s="5" t="s">
        <v>143</v>
      </c>
      <c r="B52" s="5" t="s">
        <v>144</v>
      </c>
      <c r="C52" s="6">
        <v>185000</v>
      </c>
      <c r="D52" s="6">
        <v>3113550</v>
      </c>
      <c r="E52" s="5" t="s">
        <v>5</v>
      </c>
      <c r="F52" s="5" t="s">
        <v>33</v>
      </c>
      <c r="G52" s="7">
        <f>+VLOOKUP(H52,[1]Growth!B$1:H$65536,7,FALSE)</f>
        <v>1039055808</v>
      </c>
      <c r="H52" s="8">
        <v>719405102</v>
      </c>
    </row>
    <row r="53" spans="1:8" x14ac:dyDescent="0.35">
      <c r="A53" s="5" t="s">
        <v>145</v>
      </c>
      <c r="B53" s="5" t="s">
        <v>146</v>
      </c>
      <c r="C53" s="6">
        <v>16500</v>
      </c>
      <c r="D53" s="6">
        <v>443355</v>
      </c>
      <c r="E53" s="5" t="s">
        <v>5</v>
      </c>
      <c r="F53" s="5" t="s">
        <v>24</v>
      </c>
      <c r="G53" s="7">
        <f>+VLOOKUP(H53,[1]Growth!B$1:H$65536,7,FALSE)</f>
        <v>1545481468</v>
      </c>
      <c r="H53" s="8" t="s">
        <v>147</v>
      </c>
    </row>
    <row r="54" spans="1:8" x14ac:dyDescent="0.35">
      <c r="A54" s="5" t="s">
        <v>148</v>
      </c>
      <c r="B54" s="5" t="s">
        <v>149</v>
      </c>
      <c r="C54" s="6">
        <v>5500</v>
      </c>
      <c r="D54" s="6">
        <v>860420</v>
      </c>
      <c r="E54" s="5" t="s">
        <v>52</v>
      </c>
      <c r="F54" s="5" t="s">
        <v>116</v>
      </c>
      <c r="G54" s="7">
        <f>+VLOOKUP(H54,[1]Growth!B$1:H$65536,7,FALSE)</f>
        <v>17816555181</v>
      </c>
      <c r="H54" s="8" t="s">
        <v>150</v>
      </c>
    </row>
    <row r="55" spans="1:8" x14ac:dyDescent="0.35">
      <c r="A55" s="5" t="s">
        <v>151</v>
      </c>
      <c r="B55" s="5" t="s">
        <v>152</v>
      </c>
      <c r="C55" s="6">
        <v>12500</v>
      </c>
      <c r="D55" s="6">
        <v>1270250</v>
      </c>
      <c r="E55" s="5" t="s">
        <v>5</v>
      </c>
      <c r="F55" s="5" t="s">
        <v>33</v>
      </c>
      <c r="G55" s="7">
        <f>+VLOOKUP(H55,[1]Growth!B$1:H$65536,7,FALSE)</f>
        <v>2178681075</v>
      </c>
      <c r="H55" s="8" t="s">
        <v>153</v>
      </c>
    </row>
    <row r="56" spans="1:8" x14ac:dyDescent="0.35">
      <c r="A56" s="5" t="s">
        <v>154</v>
      </c>
      <c r="B56" s="5" t="s">
        <v>155</v>
      </c>
      <c r="C56" s="6">
        <v>57500</v>
      </c>
      <c r="D56" s="6">
        <v>4720750</v>
      </c>
      <c r="E56" s="5" t="s">
        <v>5</v>
      </c>
      <c r="F56" s="5" t="s">
        <v>36</v>
      </c>
      <c r="G56" s="7">
        <f>+VLOOKUP(H56,[1]Growth!B$1:H$65536,7,FALSE)</f>
        <v>4344968941</v>
      </c>
      <c r="H56" s="8" t="s">
        <v>156</v>
      </c>
    </row>
    <row r="57" spans="1:8" x14ac:dyDescent="0.35">
      <c r="A57" s="5" t="s">
        <v>157</v>
      </c>
      <c r="B57" s="5" t="s">
        <v>158</v>
      </c>
      <c r="C57" s="6">
        <v>120000</v>
      </c>
      <c r="D57" s="6">
        <v>610800</v>
      </c>
      <c r="E57" s="5" t="s">
        <v>5</v>
      </c>
      <c r="F57" s="5" t="s">
        <v>24</v>
      </c>
      <c r="G57" s="7">
        <f>+VLOOKUP(H57,[1]Growth!B$1:H$65536,7,FALSE)</f>
        <v>342102076</v>
      </c>
      <c r="H57" s="8" t="s">
        <v>159</v>
      </c>
    </row>
    <row r="58" spans="1:8" x14ac:dyDescent="0.35">
      <c r="A58" s="5" t="s">
        <v>160</v>
      </c>
      <c r="B58" s="5" t="s">
        <v>161</v>
      </c>
      <c r="C58" s="6">
        <v>2500</v>
      </c>
      <c r="D58" s="6">
        <v>218375</v>
      </c>
      <c r="E58" s="5" t="s">
        <v>5</v>
      </c>
      <c r="F58" s="5" t="s">
        <v>33</v>
      </c>
      <c r="G58" s="7">
        <f>+VLOOKUP(H58,[1]Growth!B$1:H$65536,7,FALSE)</f>
        <v>13605299353</v>
      </c>
      <c r="H58" s="8">
        <v>880770102</v>
      </c>
    </row>
    <row r="59" spans="1:8" x14ac:dyDescent="0.35">
      <c r="A59" s="5" t="s">
        <v>162</v>
      </c>
      <c r="B59" s="5" t="s">
        <v>163</v>
      </c>
      <c r="C59" s="6">
        <v>47000</v>
      </c>
      <c r="D59" s="6">
        <v>2107010</v>
      </c>
      <c r="E59" s="5" t="s">
        <v>19</v>
      </c>
      <c r="F59" s="5" t="s">
        <v>83</v>
      </c>
      <c r="G59" s="7">
        <f>+VLOOKUP(H59,[1]Growth!B$1:H$65536,7,FALSE)</f>
        <v>19962260009</v>
      </c>
      <c r="H59" s="8" t="s">
        <v>164</v>
      </c>
    </row>
    <row r="60" spans="1:8" x14ac:dyDescent="0.35">
      <c r="A60" s="5" t="s">
        <v>165</v>
      </c>
      <c r="B60" s="5" t="s">
        <v>166</v>
      </c>
      <c r="C60" s="6">
        <v>19000</v>
      </c>
      <c r="D60" s="6">
        <v>10463110</v>
      </c>
      <c r="E60" s="5" t="s">
        <v>52</v>
      </c>
      <c r="F60" s="5" t="s">
        <v>63</v>
      </c>
      <c r="G60" s="7">
        <f>+VLOOKUP(H60,[1]Growth!B$1:H$65536,7,FALSE)</f>
        <v>215978171284</v>
      </c>
      <c r="H60" s="8">
        <v>883556102</v>
      </c>
    </row>
    <row r="61" spans="1:8" x14ac:dyDescent="0.35">
      <c r="A61" s="5" t="s">
        <v>167</v>
      </c>
      <c r="B61" s="5" t="s">
        <v>168</v>
      </c>
      <c r="C61" s="6">
        <v>214150</v>
      </c>
      <c r="D61" s="6">
        <v>269829</v>
      </c>
      <c r="E61" s="5" t="s">
        <v>59</v>
      </c>
      <c r="F61" s="5" t="s">
        <v>169</v>
      </c>
      <c r="G61" s="7">
        <f>+VLOOKUP(H61,[1]Growth!B$1:H$65536,7,FALSE)</f>
        <v>295420895</v>
      </c>
      <c r="H61" s="8" t="s">
        <v>170</v>
      </c>
    </row>
    <row r="62" spans="1:8" x14ac:dyDescent="0.35">
      <c r="A62" s="5" t="s">
        <v>171</v>
      </c>
      <c r="B62" s="5" t="s">
        <v>172</v>
      </c>
      <c r="C62" s="6">
        <v>75000</v>
      </c>
      <c r="D62" s="6">
        <v>1393500</v>
      </c>
      <c r="E62" s="5" t="s">
        <v>5</v>
      </c>
      <c r="F62" s="5" t="s">
        <v>33</v>
      </c>
      <c r="G62" s="7">
        <f>+VLOOKUP(H62,[1]Growth!B$1:H$65536,7,FALSE)</f>
        <v>955479287</v>
      </c>
      <c r="H62" s="8">
        <v>922417100</v>
      </c>
    </row>
    <row r="63" spans="1:8" x14ac:dyDescent="0.35">
      <c r="A63" s="5" t="s">
        <v>173</v>
      </c>
      <c r="B63" s="5" t="s">
        <v>174</v>
      </c>
      <c r="C63" s="6">
        <v>10000</v>
      </c>
      <c r="D63" s="6">
        <v>316500</v>
      </c>
      <c r="E63" s="5" t="s">
        <v>5</v>
      </c>
      <c r="F63" s="5" t="s">
        <v>6</v>
      </c>
      <c r="G63" s="7">
        <f>+VLOOKUP(H63,[1]Growth!B$1:H$65536,7,FALSE)</f>
        <v>2392327094</v>
      </c>
      <c r="H63" s="8" t="s">
        <v>175</v>
      </c>
    </row>
    <row r="64" spans="1:8" x14ac:dyDescent="0.35">
      <c r="A64" s="5" t="s">
        <v>176</v>
      </c>
      <c r="B64" s="5" t="s">
        <v>177</v>
      </c>
      <c r="C64" s="6">
        <v>80000</v>
      </c>
      <c r="D64" s="6">
        <v>4300000</v>
      </c>
      <c r="E64" s="5" t="s">
        <v>10</v>
      </c>
      <c r="F64" s="5" t="s">
        <v>178</v>
      </c>
      <c r="G64" s="7">
        <f>+VLOOKUP(H64,[1]Growth!B$1:H$65536,7,FALSE)</f>
        <v>1736410681</v>
      </c>
      <c r="H64" s="8">
        <v>925815102</v>
      </c>
    </row>
    <row r="65" spans="1:8" x14ac:dyDescent="0.35">
      <c r="A65" s="5" t="s">
        <v>179</v>
      </c>
      <c r="B65" s="5" t="s">
        <v>180</v>
      </c>
      <c r="C65" s="6">
        <v>144780</v>
      </c>
      <c r="D65" s="6">
        <v>648614</v>
      </c>
      <c r="E65" s="5" t="s">
        <v>52</v>
      </c>
      <c r="F65" s="5" t="s">
        <v>53</v>
      </c>
      <c r="G65" s="7">
        <f>+VLOOKUP(H65,[1]Growth!B$1:H$65536,7,FALSE)</f>
        <v>812742694</v>
      </c>
      <c r="H65" s="8" t="s">
        <v>181</v>
      </c>
    </row>
    <row r="66" spans="1:8" x14ac:dyDescent="0.35">
      <c r="A66" s="5" t="s">
        <v>182</v>
      </c>
      <c r="B66" s="5" t="s">
        <v>183</v>
      </c>
      <c r="C66" s="6">
        <v>55000</v>
      </c>
      <c r="D66" s="6">
        <v>1186350</v>
      </c>
      <c r="E66" s="5" t="s">
        <v>5</v>
      </c>
      <c r="F66" s="5" t="s">
        <v>79</v>
      </c>
      <c r="G66" s="7">
        <f>+VLOOKUP(H66,[1]Growth!B$1:H$65536,7,FALSE)</f>
        <v>2794776217</v>
      </c>
      <c r="H66" s="8">
        <v>928298108</v>
      </c>
    </row>
    <row r="67" spans="1:8" x14ac:dyDescent="0.35">
      <c r="A67" s="5" t="s">
        <v>184</v>
      </c>
      <c r="B67" s="5" t="s">
        <v>185</v>
      </c>
      <c r="C67" s="6">
        <v>8000</v>
      </c>
      <c r="D67" s="6">
        <v>309200</v>
      </c>
      <c r="E67" s="5" t="s">
        <v>5</v>
      </c>
      <c r="F67" s="5" t="s">
        <v>79</v>
      </c>
      <c r="G67" s="7">
        <f>+VLOOKUP(H67,[1]Growth!B$1:H$65536,7,FALSE)</f>
        <v>485087454</v>
      </c>
      <c r="H67" s="8" t="s">
        <v>186</v>
      </c>
    </row>
    <row r="69" spans="1:8" ht="45" customHeight="1" x14ac:dyDescent="0.35">
      <c r="A69" s="12" t="s">
        <v>194</v>
      </c>
      <c r="B69" s="12"/>
      <c r="C69" s="12"/>
      <c r="D69" s="12"/>
      <c r="E69" s="12"/>
      <c r="F69" s="12"/>
    </row>
    <row r="70" spans="1:8" x14ac:dyDescent="0.35">
      <c r="A70" s="13" t="s">
        <v>2</v>
      </c>
      <c r="B70" s="5" t="s">
        <v>2</v>
      </c>
      <c r="C70" s="5" t="s">
        <v>2</v>
      </c>
      <c r="D70" s="5" t="s">
        <v>2</v>
      </c>
      <c r="E70" s="5" t="s">
        <v>2</v>
      </c>
      <c r="F70" s="5" t="s">
        <v>2</v>
      </c>
    </row>
    <row r="71" spans="1:8" ht="41.5" customHeight="1" x14ac:dyDescent="0.35">
      <c r="A71" s="12" t="s">
        <v>195</v>
      </c>
      <c r="B71" s="12"/>
      <c r="C71" s="12"/>
      <c r="D71" s="12"/>
      <c r="E71" s="12"/>
      <c r="F71" s="12"/>
    </row>
    <row r="72" spans="1:8" x14ac:dyDescent="0.35">
      <c r="A72" s="13" t="s">
        <v>2</v>
      </c>
      <c r="B72" s="5" t="s">
        <v>2</v>
      </c>
      <c r="C72" s="5" t="s">
        <v>2</v>
      </c>
      <c r="D72" s="5" t="s">
        <v>2</v>
      </c>
      <c r="E72" s="5" t="s">
        <v>2</v>
      </c>
      <c r="F72" s="5" t="s">
        <v>2</v>
      </c>
    </row>
    <row r="73" spans="1:8" x14ac:dyDescent="0.35">
      <c r="A73" s="14" t="s">
        <v>196</v>
      </c>
      <c r="B73" s="14"/>
      <c r="C73" s="14"/>
      <c r="D73" s="14"/>
      <c r="E73" s="14"/>
      <c r="F73" s="14"/>
    </row>
    <row r="74" spans="1:8" x14ac:dyDescent="0.35">
      <c r="A74" s="13" t="s">
        <v>2</v>
      </c>
      <c r="B74" s="5" t="s">
        <v>2</v>
      </c>
      <c r="C74" s="5" t="s">
        <v>2</v>
      </c>
      <c r="D74" s="5" t="s">
        <v>2</v>
      </c>
      <c r="E74" s="5" t="s">
        <v>2</v>
      </c>
      <c r="F74" s="5" t="s">
        <v>2</v>
      </c>
    </row>
    <row r="75" spans="1:8" ht="36" customHeight="1" x14ac:dyDescent="0.35">
      <c r="A75" s="12" t="s">
        <v>197</v>
      </c>
      <c r="B75" s="12"/>
      <c r="C75" s="12"/>
      <c r="D75" s="12"/>
      <c r="E75" s="12"/>
      <c r="F75" s="12"/>
    </row>
    <row r="76" spans="1:8" x14ac:dyDescent="0.35">
      <c r="A76" s="13" t="s">
        <v>2</v>
      </c>
      <c r="B76" s="5" t="s">
        <v>2</v>
      </c>
      <c r="C76" s="5" t="s">
        <v>2</v>
      </c>
      <c r="D76" s="5" t="s">
        <v>2</v>
      </c>
      <c r="E76" s="5" t="s">
        <v>2</v>
      </c>
      <c r="F76" s="5" t="s">
        <v>2</v>
      </c>
    </row>
    <row r="77" spans="1:8" x14ac:dyDescent="0.35">
      <c r="A77" s="14" t="s">
        <v>198</v>
      </c>
      <c r="B77" s="14"/>
      <c r="C77" s="14"/>
      <c r="D77" s="14"/>
      <c r="E77" s="14"/>
      <c r="F77" s="14"/>
    </row>
    <row r="78" spans="1:8" x14ac:dyDescent="0.35">
      <c r="A78" s="13" t="s">
        <v>2</v>
      </c>
      <c r="B78" s="5" t="s">
        <v>2</v>
      </c>
      <c r="C78" s="5" t="s">
        <v>2</v>
      </c>
      <c r="D78" s="5" t="s">
        <v>2</v>
      </c>
      <c r="E78" s="5" t="s">
        <v>2</v>
      </c>
      <c r="F78" s="5" t="s">
        <v>2</v>
      </c>
    </row>
    <row r="79" spans="1:8" ht="24.5" customHeight="1" x14ac:dyDescent="0.35">
      <c r="A79" s="12" t="s">
        <v>199</v>
      </c>
      <c r="B79" s="12"/>
      <c r="C79" s="12"/>
      <c r="D79" s="12"/>
      <c r="E79" s="12"/>
      <c r="F79" s="12"/>
    </row>
  </sheetData>
  <mergeCells count="8">
    <mergeCell ref="A77:F77"/>
    <mergeCell ref="A79:F79"/>
    <mergeCell ref="A5:D5"/>
    <mergeCell ref="A7:D7"/>
    <mergeCell ref="A69:F69"/>
    <mergeCell ref="A71:F71"/>
    <mergeCell ref="A73:F73"/>
    <mergeCell ref="A75:F7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Growth</vt:lpstr>
    </vt:vector>
  </TitlesOfParts>
  <Company>Needham and Company,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Gozigian, Graham</dc:creator>
  <cp:lastModifiedBy>Gozigian, Graham</cp:lastModifiedBy>
  <dcterms:created xsi:type="dcterms:W3CDTF">2023-01-17T14:00:11Z</dcterms:created>
  <dcterms:modified xsi:type="dcterms:W3CDTF">2023-01-17T14:05:25Z</dcterms:modified>
</cp:coreProperties>
</file>